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Yeni klasör (2)\"/>
    </mc:Choice>
  </mc:AlternateContent>
  <bookViews>
    <workbookView xWindow="0" yWindow="0" windowWidth="26520" windowHeight="10500"/>
  </bookViews>
  <sheets>
    <sheet name="İNŞAAT" sheetId="2" r:id="rId1"/>
  </sheets>
  <definedNames>
    <definedName name="_xlnm.Print_Area" localSheetId="0">İNŞAAT!$A$2:$I$42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2" i="2" l="1"/>
  <c r="D82" i="2"/>
  <c r="D81" i="2"/>
  <c r="D79" i="2"/>
  <c r="D77" i="2"/>
  <c r="D62" i="2"/>
  <c r="D40" i="2"/>
  <c r="D39" i="2"/>
  <c r="D19" i="2"/>
</calcChain>
</file>

<file path=xl/sharedStrings.xml><?xml version="1.0" encoding="utf-8"?>
<sst xmlns="http://schemas.openxmlformats.org/spreadsheetml/2006/main" count="426" uniqueCount="125">
  <si>
    <t>Tarih</t>
  </si>
  <si>
    <t>Sınav Saati</t>
  </si>
  <si>
    <t>Ders Kodu</t>
  </si>
  <si>
    <t>Kontenjan</t>
  </si>
  <si>
    <t>Şube</t>
  </si>
  <si>
    <t>1.şube</t>
  </si>
  <si>
    <t>2.Şube</t>
  </si>
  <si>
    <t>İSG-302</t>
  </si>
  <si>
    <t>MAT-102</t>
  </si>
  <si>
    <t>3.Şube</t>
  </si>
  <si>
    <t>MAT-202</t>
  </si>
  <si>
    <t>ADS</t>
  </si>
  <si>
    <t>TÜR-102</t>
  </si>
  <si>
    <t>KİM-101</t>
  </si>
  <si>
    <t>TAR-102</t>
  </si>
  <si>
    <t>ENG-102</t>
  </si>
  <si>
    <t>ENG-202</t>
  </si>
  <si>
    <t>ENG-302</t>
  </si>
  <si>
    <t>ENG-401</t>
  </si>
  <si>
    <t>FİZ-102</t>
  </si>
  <si>
    <t>INM-404</t>
  </si>
  <si>
    <t>Öğr.Gör.Dr. FUNDA TORPİL</t>
  </si>
  <si>
    <t>Öğr.Gör. AYLİN ORCAN</t>
  </si>
  <si>
    <t>Dr.Öğretim Üyesi TÜRKER TUĞRUL</t>
  </si>
  <si>
    <t>Doç.Dr. KÜRŞAT YILDIZ</t>
  </si>
  <si>
    <t>Dr.Öğretim Üyesi FERHAN ŞOLA ERDURAN</t>
  </si>
  <si>
    <t>KİM-151</t>
  </si>
  <si>
    <t>Dr.Öğretim Üyesi GÖKÇE ÇALIŞ İSMETOĞLU</t>
  </si>
  <si>
    <t>Prof.Dr. BURCU AYDINER</t>
  </si>
  <si>
    <t>Dr.Öğretim Üyesi DOĞUKAN DOYDUK</t>
  </si>
  <si>
    <t>3.şube</t>
  </si>
  <si>
    <t>Prof.Dr. MÜRSEL ERDAL</t>
  </si>
  <si>
    <t>Öğr.Gör. ELİF ÖZGE ÖZKAPTAN</t>
  </si>
  <si>
    <t>Öğr.Gör. NİHAL DOĞAN</t>
  </si>
  <si>
    <t>Öğr.Gör. AYŞEGÜL ÇINAR</t>
  </si>
  <si>
    <t>Öğr.Gör. GÜLBUĞ GÜVEN</t>
  </si>
  <si>
    <t>Öğr.Gör. NURİ OĞUZ ÖZDOĞAN</t>
  </si>
  <si>
    <t>Prof.Dr. ZİYA MERDAN</t>
  </si>
  <si>
    <t>INM102</t>
  </si>
  <si>
    <t>Dr.Öğretim Üyesi EDA AVANOĞLU SICACIK</t>
  </si>
  <si>
    <t>Dr.Öğretim Üyesi ALİ OSMAN ATEŞ</t>
  </si>
  <si>
    <t>INM202</t>
  </si>
  <si>
    <t>Doç.Dr. YAĞMUR KOPRAMAN</t>
  </si>
  <si>
    <t>INM204</t>
  </si>
  <si>
    <t>Doç.Dr. ANIL ÖZDEMİR</t>
  </si>
  <si>
    <t>INM206</t>
  </si>
  <si>
    <t>Prof.Dr. ZELİHA SELEK</t>
  </si>
  <si>
    <t>INM208</t>
  </si>
  <si>
    <t>INM210</t>
  </si>
  <si>
    <t>Doç.Dr. OSMAN ŞİMŞEK</t>
  </si>
  <si>
    <t>INM211</t>
  </si>
  <si>
    <t>Öğr.Gör. VEYSEL EROLTEKİN</t>
  </si>
  <si>
    <t>INM212</t>
  </si>
  <si>
    <t>INM304</t>
  </si>
  <si>
    <t>Dr.Öğretim Üyesi PINAR SEZİN ÖZTÜRK KARDOĞAN</t>
  </si>
  <si>
    <t>Prof.Dr. NİHAT SİNAN IŞIK</t>
  </si>
  <si>
    <t>Prof.Dr. SEYHAN FIRAT</t>
  </si>
  <si>
    <t>INM302</t>
  </si>
  <si>
    <t>Prof.Dr. GÖKHAN DURMUŞ</t>
  </si>
  <si>
    <t>INM306</t>
  </si>
  <si>
    <t>Prof.Dr. ALPER BÜYÜKKARAGÖZ</t>
  </si>
  <si>
    <t>INM308</t>
  </si>
  <si>
    <t>INM310</t>
  </si>
  <si>
    <t>Doktor MURAT SUERİ</t>
  </si>
  <si>
    <t>INM312</t>
  </si>
  <si>
    <t>Prof.Dr. SALİH YAZICIOĞLU</t>
  </si>
  <si>
    <t>INM313</t>
  </si>
  <si>
    <t>INM3120</t>
  </si>
  <si>
    <t>INM3122</t>
  </si>
  <si>
    <t>Dr.Öğretim Üyesi MURAT PINARLIK</t>
  </si>
  <si>
    <t>Prof.Dr. MUSTAFA ÖZER</t>
  </si>
  <si>
    <t>INM3130</t>
  </si>
  <si>
    <t>INM314</t>
  </si>
  <si>
    <t>INM402</t>
  </si>
  <si>
    <t>INM410</t>
  </si>
  <si>
    <t>INM4028</t>
  </si>
  <si>
    <t>INM4026</t>
  </si>
  <si>
    <t>INM4142</t>
  </si>
  <si>
    <t>INM4148</t>
  </si>
  <si>
    <t>INM4146</t>
  </si>
  <si>
    <t>Prof.Dr. HÜSEYİN YILMAZ ARUNTAŞ</t>
  </si>
  <si>
    <t>INM4138</t>
  </si>
  <si>
    <t>INM4032</t>
  </si>
  <si>
    <t>INM4034</t>
  </si>
  <si>
    <t>Dr.Öğretim Üyesi DAMLA NUR ÇELİK</t>
  </si>
  <si>
    <t>INM408</t>
  </si>
  <si>
    <t>INM3124</t>
  </si>
  <si>
    <t>2.şube</t>
  </si>
  <si>
    <t>INM4020</t>
  </si>
  <si>
    <t>MAT204</t>
  </si>
  <si>
    <t>Öğretim Elemanı</t>
  </si>
  <si>
    <t>Sınıflar</t>
  </si>
  <si>
    <t>2025-2026 BAHAR YARIYILI  İNŞAAT MÜHENDİSLİĞİ BÜTÜNLEME SINAV PROGRAMI</t>
  </si>
  <si>
    <t>22.06.2026 PAZARTESİ</t>
  </si>
  <si>
    <t>23.06.2026 SALI</t>
  </si>
  <si>
    <t>24.06.2026ÇARŞAMBA</t>
  </si>
  <si>
    <t>25.06.2026 PERŞEMBE</t>
  </si>
  <si>
    <t>26.06.2026 CUMA</t>
  </si>
  <si>
    <t>27.06.2026 CUMARTESİ</t>
  </si>
  <si>
    <t>28.06.2026 PAZAR</t>
  </si>
  <si>
    <t>Dr. Öğr. Üyesi MERT ATAKAN</t>
  </si>
  <si>
    <t>Doç. Dr. AHMET GÖKDEMİR</t>
  </si>
  <si>
    <t>B-06</t>
  </si>
  <si>
    <t>B-01</t>
  </si>
  <si>
    <t>B-108</t>
  </si>
  <si>
    <t>B-03</t>
  </si>
  <si>
    <t>B-206</t>
  </si>
  <si>
    <t>B-205</t>
  </si>
  <si>
    <t>B-15</t>
  </si>
  <si>
    <t>B-05</t>
  </si>
  <si>
    <t>B-102</t>
  </si>
  <si>
    <t>A-106</t>
  </si>
  <si>
    <t>A-107</t>
  </si>
  <si>
    <t>A-108</t>
  </si>
  <si>
    <t>B-101</t>
  </si>
  <si>
    <t>B-107</t>
  </si>
  <si>
    <t>A-109</t>
  </si>
  <si>
    <t>A-110</t>
  </si>
  <si>
    <t>B-201</t>
  </si>
  <si>
    <t>B-207</t>
  </si>
  <si>
    <t>B-202</t>
  </si>
  <si>
    <t>B-103</t>
  </si>
  <si>
    <t>B-204</t>
  </si>
  <si>
    <t>A-111</t>
  </si>
  <si>
    <t>B-08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</si>
</sst>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3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20" fontId="9" fillId="6" borderId="16" xfId="1" applyNumberFormat="1" applyFont="1" applyFill="1" applyBorder="1" applyAlignment="1">
      <alignment horizontal="center" vertical="center"/>
    </xf>
    <xf numFmtId="20" fontId="9" fillId="6" borderId="17" xfId="1" applyNumberFormat="1" applyFont="1" applyFill="1" applyBorder="1" applyAlignment="1">
      <alignment horizontal="center" vertical="center"/>
    </xf>
    <xf numFmtId="0" fontId="10" fillId="6" borderId="17" xfId="1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0" fontId="11" fillId="6" borderId="17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20" fontId="9" fillId="6" borderId="19" xfId="1" applyNumberFormat="1" applyFont="1" applyFill="1" applyBorder="1" applyAlignment="1">
      <alignment horizontal="center" vertical="center"/>
    </xf>
    <xf numFmtId="20" fontId="9" fillId="6" borderId="20" xfId="1" applyNumberFormat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/>
    </xf>
    <xf numFmtId="0" fontId="10" fillId="6" borderId="20" xfId="1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1" fillId="6" borderId="20" xfId="2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20" fontId="9" fillId="2" borderId="19" xfId="1" applyNumberFormat="1" applyFont="1" applyFill="1" applyBorder="1" applyAlignment="1">
      <alignment horizontal="center" vertical="center"/>
    </xf>
    <xf numFmtId="20" fontId="9" fillId="2" borderId="20" xfId="1" applyNumberFormat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0" fillId="6" borderId="20" xfId="1" applyFont="1" applyFill="1" applyBorder="1" applyAlignment="1">
      <alignment horizontal="center" vertical="center" wrapText="1"/>
    </xf>
    <xf numFmtId="20" fontId="13" fillId="5" borderId="19" xfId="1" applyNumberFormat="1" applyFont="1" applyFill="1" applyBorder="1" applyAlignment="1">
      <alignment horizontal="center" vertical="center"/>
    </xf>
    <xf numFmtId="20" fontId="13" fillId="5" borderId="20" xfId="1" applyNumberFormat="1" applyFont="1" applyFill="1" applyBorder="1" applyAlignment="1">
      <alignment horizontal="center" vertical="center"/>
    </xf>
    <xf numFmtId="20" fontId="13" fillId="5" borderId="21" xfId="1" applyNumberFormat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 wrapText="1"/>
    </xf>
    <xf numFmtId="0" fontId="12" fillId="2" borderId="20" xfId="1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/>
    </xf>
    <xf numFmtId="0" fontId="11" fillId="2" borderId="20" xfId="2" applyFont="1" applyFill="1" applyBorder="1" applyAlignment="1">
      <alignment horizontal="center" vertical="center"/>
    </xf>
    <xf numFmtId="20" fontId="9" fillId="2" borderId="22" xfId="1" applyNumberFormat="1" applyFont="1" applyFill="1" applyBorder="1" applyAlignment="1">
      <alignment horizontal="center" vertical="center"/>
    </xf>
    <xf numFmtId="20" fontId="9" fillId="2" borderId="23" xfId="1" applyNumberFormat="1" applyFont="1" applyFill="1" applyBorder="1" applyAlignment="1">
      <alignment horizontal="center" vertical="center"/>
    </xf>
    <xf numFmtId="20" fontId="9" fillId="2" borderId="16" xfId="1" applyNumberFormat="1" applyFont="1" applyFill="1" applyBorder="1" applyAlignment="1">
      <alignment horizontal="center" vertical="center"/>
    </xf>
    <xf numFmtId="20" fontId="9" fillId="2" borderId="17" xfId="1" applyNumberFormat="1" applyFont="1" applyFill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6" borderId="20" xfId="2" applyFont="1" applyFill="1" applyBorder="1" applyAlignment="1">
      <alignment horizontal="center" vertical="center"/>
    </xf>
    <xf numFmtId="20" fontId="9" fillId="0" borderId="19" xfId="1" applyNumberFormat="1" applyFont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20" fontId="9" fillId="7" borderId="19" xfId="1" applyNumberFormat="1" applyFont="1" applyFill="1" applyBorder="1" applyAlignment="1">
      <alignment horizontal="center" vertical="center"/>
    </xf>
    <xf numFmtId="20" fontId="9" fillId="7" borderId="20" xfId="1" applyNumberFormat="1" applyFont="1" applyFill="1" applyBorder="1" applyAlignment="1">
      <alignment horizontal="center" vertical="center"/>
    </xf>
    <xf numFmtId="0" fontId="12" fillId="7" borderId="20" xfId="1" applyFont="1" applyFill="1" applyBorder="1" applyAlignment="1">
      <alignment horizontal="center" vertical="center"/>
    </xf>
    <xf numFmtId="0" fontId="10" fillId="7" borderId="20" xfId="1" applyFont="1" applyFill="1" applyBorder="1" applyAlignment="1">
      <alignment horizontal="center" vertical="center"/>
    </xf>
    <xf numFmtId="0" fontId="14" fillId="7" borderId="20" xfId="0" applyFont="1" applyFill="1" applyBorder="1" applyAlignment="1">
      <alignment horizontal="center" vertical="center"/>
    </xf>
    <xf numFmtId="0" fontId="11" fillId="7" borderId="20" xfId="2" applyFont="1" applyFill="1" applyBorder="1" applyAlignment="1">
      <alignment horizontal="center" vertical="center"/>
    </xf>
    <xf numFmtId="0" fontId="11" fillId="7" borderId="20" xfId="1" applyFont="1" applyFill="1" applyBorder="1" applyAlignment="1">
      <alignment horizontal="center" vertical="center"/>
    </xf>
    <xf numFmtId="0" fontId="11" fillId="7" borderId="21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11" fillId="6" borderId="17" xfId="2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 wrapText="1"/>
    </xf>
    <xf numFmtId="20" fontId="9" fillId="7" borderId="22" xfId="1" applyNumberFormat="1" applyFont="1" applyFill="1" applyBorder="1" applyAlignment="1">
      <alignment horizontal="center" vertical="center"/>
    </xf>
    <xf numFmtId="20" fontId="9" fillId="7" borderId="23" xfId="1" applyNumberFormat="1" applyFont="1" applyFill="1" applyBorder="1" applyAlignment="1">
      <alignment horizontal="center" vertical="center"/>
    </xf>
    <xf numFmtId="0" fontId="12" fillId="7" borderId="23" xfId="1" applyFont="1" applyFill="1" applyBorder="1" applyAlignment="1">
      <alignment horizontal="center" vertical="center"/>
    </xf>
    <xf numFmtId="0" fontId="10" fillId="7" borderId="23" xfId="1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1" fillId="7" borderId="24" xfId="1" applyFont="1" applyFill="1" applyBorder="1" applyAlignment="1">
      <alignment horizontal="center" vertical="center"/>
    </xf>
    <xf numFmtId="0" fontId="10" fillId="7" borderId="20" xfId="1" applyFont="1" applyFill="1" applyBorder="1" applyAlignment="1">
      <alignment horizontal="center" vertical="center" wrapText="1"/>
    </xf>
    <xf numFmtId="0" fontId="12" fillId="7" borderId="20" xfId="1" applyFont="1" applyFill="1" applyBorder="1" applyAlignment="1">
      <alignment horizontal="center" vertical="center" wrapText="1"/>
    </xf>
    <xf numFmtId="20" fontId="9" fillId="2" borderId="30" xfId="1" applyNumberFormat="1" applyFont="1" applyFill="1" applyBorder="1" applyAlignment="1">
      <alignment horizontal="center" vertical="center"/>
    </xf>
    <xf numFmtId="0" fontId="10" fillId="2" borderId="30" xfId="1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1" fillId="2" borderId="30" xfId="2" applyFont="1" applyFill="1" applyBorder="1" applyAlignment="1">
      <alignment horizontal="center" vertical="center"/>
    </xf>
    <xf numFmtId="0" fontId="11" fillId="2" borderId="31" xfId="1" applyFont="1" applyFill="1" applyBorder="1" applyAlignment="1">
      <alignment horizontal="center" vertical="center"/>
    </xf>
    <xf numFmtId="20" fontId="9" fillId="2" borderId="33" xfId="1" applyNumberFormat="1" applyFont="1" applyFill="1" applyBorder="1" applyAlignment="1">
      <alignment horizontal="center" vertical="center"/>
    </xf>
    <xf numFmtId="20" fontId="9" fillId="0" borderId="29" xfId="1" applyNumberFormat="1" applyFont="1" applyBorder="1" applyAlignment="1">
      <alignment horizontal="center" vertical="center"/>
    </xf>
    <xf numFmtId="0" fontId="12" fillId="2" borderId="30" xfId="1" applyFont="1" applyFill="1" applyBorder="1" applyAlignment="1">
      <alignment horizontal="center" vertical="center"/>
    </xf>
    <xf numFmtId="0" fontId="11" fillId="2" borderId="30" xfId="1" applyFont="1" applyFill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20" fontId="9" fillId="6" borderId="36" xfId="1" applyNumberFormat="1" applyFont="1" applyFill="1" applyBorder="1" applyAlignment="1">
      <alignment horizontal="center" vertical="center"/>
    </xf>
    <xf numFmtId="20" fontId="9" fillId="6" borderId="33" xfId="1" applyNumberFormat="1" applyFont="1" applyFill="1" applyBorder="1" applyAlignment="1">
      <alignment horizontal="center" vertical="center"/>
    </xf>
    <xf numFmtId="20" fontId="13" fillId="5" borderId="33" xfId="1" applyNumberFormat="1" applyFont="1" applyFill="1" applyBorder="1" applyAlignment="1">
      <alignment horizontal="center" vertical="center"/>
    </xf>
    <xf numFmtId="20" fontId="9" fillId="2" borderId="37" xfId="1" applyNumberFormat="1" applyFont="1" applyFill="1" applyBorder="1" applyAlignment="1">
      <alignment horizontal="center" vertical="center"/>
    </xf>
    <xf numFmtId="0" fontId="10" fillId="6" borderId="17" xfId="1" applyFont="1" applyFill="1" applyBorder="1" applyAlignment="1">
      <alignment horizontal="center" vertical="center" wrapText="1"/>
    </xf>
    <xf numFmtId="0" fontId="11" fillId="6" borderId="17" xfId="2" applyFont="1" applyFill="1" applyBorder="1" applyAlignment="1">
      <alignment horizontal="center" vertical="center" wrapText="1"/>
    </xf>
    <xf numFmtId="0" fontId="11" fillId="6" borderId="17" xfId="1" applyFont="1" applyFill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20" fontId="9" fillId="7" borderId="16" xfId="1" applyNumberFormat="1" applyFont="1" applyFill="1" applyBorder="1" applyAlignment="1">
      <alignment horizontal="center" vertical="center"/>
    </xf>
    <xf numFmtId="20" fontId="9" fillId="7" borderId="17" xfId="1" applyNumberFormat="1" applyFont="1" applyFill="1" applyBorder="1" applyAlignment="1">
      <alignment horizontal="center" vertical="center"/>
    </xf>
    <xf numFmtId="0" fontId="12" fillId="7" borderId="17" xfId="1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/>
    </xf>
    <xf numFmtId="0" fontId="11" fillId="7" borderId="18" xfId="1" applyFont="1" applyFill="1" applyBorder="1" applyAlignment="1">
      <alignment horizontal="center" vertical="center"/>
    </xf>
    <xf numFmtId="0" fontId="11" fillId="7" borderId="23" xfId="1" applyFont="1" applyFill="1" applyBorder="1" applyAlignment="1">
      <alignment horizontal="center" vertical="center"/>
    </xf>
    <xf numFmtId="20" fontId="9" fillId="2" borderId="38" xfId="1" applyNumberFormat="1" applyFont="1" applyFill="1" applyBorder="1" applyAlignment="1">
      <alignment horizontal="center" vertical="center"/>
    </xf>
    <xf numFmtId="20" fontId="9" fillId="2" borderId="39" xfId="1" applyNumberFormat="1" applyFont="1" applyFill="1" applyBorder="1" applyAlignment="1">
      <alignment horizontal="center" vertical="center"/>
    </xf>
    <xf numFmtId="20" fontId="9" fillId="7" borderId="39" xfId="1" applyNumberFormat="1" applyFont="1" applyFill="1" applyBorder="1" applyAlignment="1">
      <alignment horizontal="center" vertical="center"/>
    </xf>
    <xf numFmtId="20" fontId="9" fillId="7" borderId="40" xfId="1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14" fillId="7" borderId="42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20" fontId="9" fillId="0" borderId="20" xfId="1" applyNumberFormat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/>
    </xf>
    <xf numFmtId="0" fontId="11" fillId="2" borderId="23" xfId="1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 wrapText="1"/>
    </xf>
    <xf numFmtId="0" fontId="11" fillId="7" borderId="20" xfId="1" applyFont="1" applyFill="1" applyBorder="1" applyAlignment="1">
      <alignment horizontal="center" vertical="center" wrapText="1"/>
    </xf>
    <xf numFmtId="20" fontId="11" fillId="7" borderId="20" xfId="1" applyNumberFormat="1" applyFont="1" applyFill="1" applyBorder="1" applyAlignment="1">
      <alignment horizontal="center" vertical="center"/>
    </xf>
    <xf numFmtId="20" fontId="13" fillId="7" borderId="21" xfId="1" applyNumberFormat="1" applyFont="1" applyFill="1" applyBorder="1" applyAlignment="1">
      <alignment horizontal="center" vertical="center"/>
    </xf>
    <xf numFmtId="0" fontId="11" fillId="7" borderId="23" xfId="2" applyFont="1" applyFill="1" applyBorder="1" applyAlignment="1">
      <alignment horizontal="center" vertical="center"/>
    </xf>
    <xf numFmtId="14" fontId="9" fillId="4" borderId="5" xfId="1" applyNumberFormat="1" applyFont="1" applyFill="1" applyBorder="1" applyAlignment="1">
      <alignment horizontal="center" vertical="center" wrapText="1"/>
    </xf>
    <xf numFmtId="14" fontId="5" fillId="5" borderId="10" xfId="1" applyNumberFormat="1" applyFont="1" applyFill="1" applyBorder="1" applyAlignment="1">
      <alignment horizontal="center" vertical="center" wrapText="1"/>
    </xf>
    <xf numFmtId="14" fontId="5" fillId="5" borderId="11" xfId="1" applyNumberFormat="1" applyFont="1" applyFill="1" applyBorder="1" applyAlignment="1">
      <alignment horizontal="center" vertical="center" wrapText="1"/>
    </xf>
    <xf numFmtId="14" fontId="5" fillId="5" borderId="12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11" xfId="1" applyNumberFormat="1" applyFont="1" applyFill="1" applyBorder="1" applyAlignment="1">
      <alignment horizontal="center" vertical="center" wrapText="1"/>
    </xf>
    <xf numFmtId="14" fontId="9" fillId="5" borderId="12" xfId="1" applyNumberFormat="1" applyFont="1" applyFill="1" applyBorder="1" applyAlignment="1">
      <alignment horizontal="center" vertical="center" wrapText="1"/>
    </xf>
    <xf numFmtId="14" fontId="9" fillId="4" borderId="25" xfId="1" applyNumberFormat="1" applyFont="1" applyFill="1" applyBorder="1" applyAlignment="1">
      <alignment horizontal="center" vertical="center" wrapText="1"/>
    </xf>
    <xf numFmtId="14" fontId="9" fillId="4" borderId="26" xfId="1" applyNumberFormat="1" applyFont="1" applyFill="1" applyBorder="1" applyAlignment="1">
      <alignment horizontal="center" vertical="center" wrapText="1"/>
    </xf>
    <xf numFmtId="14" fontId="9" fillId="4" borderId="27" xfId="1" applyNumberFormat="1" applyFont="1" applyFill="1" applyBorder="1" applyAlignment="1">
      <alignment horizontal="center" vertical="center" wrapText="1"/>
    </xf>
    <xf numFmtId="0" fontId="15" fillId="5" borderId="1" xfId="1" applyFont="1" applyFill="1" applyBorder="1" applyAlignment="1">
      <alignment horizontal="center" vertical="center"/>
    </xf>
    <xf numFmtId="0" fontId="15" fillId="5" borderId="2" xfId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14" fontId="9" fillId="5" borderId="27" xfId="1" applyNumberFormat="1" applyFont="1" applyFill="1" applyBorder="1" applyAlignment="1">
      <alignment horizontal="center" vertical="center" wrapText="1"/>
    </xf>
    <xf numFmtId="14" fontId="9" fillId="5" borderId="28" xfId="1" applyNumberFormat="1" applyFont="1" applyFill="1" applyBorder="1" applyAlignment="1">
      <alignment horizontal="center" vertical="center" wrapText="1"/>
    </xf>
    <xf numFmtId="14" fontId="9" fillId="5" borderId="32" xfId="1" applyNumberFormat="1" applyFont="1" applyFill="1" applyBorder="1" applyAlignment="1">
      <alignment horizontal="center" vertical="center" wrapText="1"/>
    </xf>
    <xf numFmtId="14" fontId="9" fillId="4" borderId="14" xfId="1" applyNumberFormat="1" applyFont="1" applyFill="1" applyBorder="1" applyAlignment="1">
      <alignment horizontal="center" vertical="center" wrapText="1"/>
    </xf>
    <xf numFmtId="14" fontId="9" fillId="4" borderId="15" xfId="1" applyNumberFormat="1" applyFont="1" applyFill="1" applyBorder="1" applyAlignment="1">
      <alignment horizontal="center" vertical="center" wrapText="1"/>
    </xf>
    <xf numFmtId="14" fontId="9" fillId="4" borderId="35" xfId="1" applyNumberFormat="1" applyFont="1" applyFill="1" applyBorder="1" applyAlignment="1">
      <alignment horizontal="center" vertical="center" wrapText="1"/>
    </xf>
    <xf numFmtId="20" fontId="9" fillId="7" borderId="33" xfId="1" applyNumberFormat="1" applyFont="1" applyFill="1" applyBorder="1" applyAlignment="1">
      <alignment horizontal="center" vertical="center"/>
    </xf>
    <xf numFmtId="20" fontId="9" fillId="7" borderId="34" xfId="1" applyNumberFormat="1" applyFont="1" applyFill="1" applyBorder="1" applyAlignment="1">
      <alignment horizontal="center" vertical="center"/>
    </xf>
    <xf numFmtId="0" fontId="12" fillId="7" borderId="23" xfId="1" applyFont="1" applyFill="1" applyBorder="1" applyAlignment="1">
      <alignment horizontal="center" vertical="center" wrapText="1"/>
    </xf>
    <xf numFmtId="0" fontId="11" fillId="7" borderId="23" xfId="1" applyFont="1" applyFill="1" applyBorder="1" applyAlignment="1">
      <alignment horizontal="center" vertical="center" wrapText="1"/>
    </xf>
    <xf numFmtId="0" fontId="10" fillId="7" borderId="23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03EA028-4880-4F4D-82C9-7D297FFB6A98}">
  <we:reference id="8bc018e3-f345-40d4-8f1d-97951765d531" version="3.0.0.0" store="EXCatalog" storeType="EXCatalog"/>
  <we:alternateReferences>
    <we:reference id="WA104380862" version="3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topLeftCell="A70" zoomScale="85" zoomScaleNormal="85" workbookViewId="0">
      <selection activeCell="F100" sqref="F100"/>
    </sheetView>
  </sheetViews>
  <sheetFormatPr defaultColWidth="9.140625" defaultRowHeight="15.75" x14ac:dyDescent="0.25"/>
  <cols>
    <col min="1" max="1" width="26.28515625" style="4" customWidth="1"/>
    <col min="2" max="2" width="13" style="4" bestFit="1" customWidth="1"/>
    <col min="3" max="3" width="11.85546875" style="4" bestFit="1" customWidth="1"/>
    <col min="4" max="4" width="11.42578125" style="4" bestFit="1" customWidth="1"/>
    <col min="5" max="5" width="8.28515625" style="2" bestFit="1" customWidth="1"/>
    <col min="6" max="6" width="53.28515625" style="3" bestFit="1" customWidth="1"/>
    <col min="7" max="7" width="23.140625" style="6" customWidth="1"/>
    <col min="8" max="8" width="15.7109375" style="6" customWidth="1"/>
    <col min="9" max="9" width="15" style="6" bestFit="1" customWidth="1"/>
    <col min="10" max="12" width="15" style="6" customWidth="1"/>
    <col min="13" max="13" width="12.42578125" style="7" bestFit="1" customWidth="1"/>
    <col min="14" max="14" width="30.5703125" style="1" customWidth="1"/>
    <col min="15" max="16384" width="9.140625" style="1"/>
  </cols>
  <sheetData>
    <row r="1" spans="1:14" ht="22.9" customHeight="1" thickBot="1" x14ac:dyDescent="0.3">
      <c r="A1" s="135" t="s">
        <v>92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/>
    </row>
    <row r="2" spans="1:14" ht="30.75" thickBot="1" x14ac:dyDescent="0.3">
      <c r="A2" s="8" t="s">
        <v>0</v>
      </c>
      <c r="B2" s="9" t="s">
        <v>1</v>
      </c>
      <c r="C2" s="10" t="s">
        <v>2</v>
      </c>
      <c r="D2" s="10" t="s">
        <v>3</v>
      </c>
      <c r="E2" s="10" t="s">
        <v>4</v>
      </c>
      <c r="F2" s="11" t="s">
        <v>90</v>
      </c>
      <c r="G2" s="138" t="s">
        <v>91</v>
      </c>
      <c r="H2" s="139"/>
      <c r="I2" s="139"/>
      <c r="J2" s="140"/>
      <c r="K2" s="140"/>
      <c r="L2" s="140"/>
      <c r="M2" s="141"/>
    </row>
    <row r="3" spans="1:14" ht="19.899999999999999" customHeight="1" thickTop="1" x14ac:dyDescent="0.25">
      <c r="A3" s="145" t="s">
        <v>93</v>
      </c>
      <c r="B3" s="89">
        <v>0.375</v>
      </c>
      <c r="C3" s="13" t="s">
        <v>10</v>
      </c>
      <c r="D3" s="93">
        <v>24</v>
      </c>
      <c r="E3" s="14" t="s">
        <v>5</v>
      </c>
      <c r="F3" s="15" t="s">
        <v>24</v>
      </c>
      <c r="G3" s="94" t="s">
        <v>110</v>
      </c>
      <c r="H3" s="95"/>
      <c r="I3" s="95"/>
      <c r="J3" s="16"/>
      <c r="K3" s="95"/>
      <c r="L3" s="95"/>
      <c r="M3" s="17"/>
    </row>
    <row r="4" spans="1:14" ht="19.899999999999999" customHeight="1" x14ac:dyDescent="0.25">
      <c r="A4" s="146"/>
      <c r="B4" s="90">
        <v>0.375</v>
      </c>
      <c r="C4" s="19" t="s">
        <v>10</v>
      </c>
      <c r="D4" s="35">
        <v>35</v>
      </c>
      <c r="E4" s="21" t="s">
        <v>6</v>
      </c>
      <c r="F4" s="22" t="s">
        <v>24</v>
      </c>
      <c r="G4" s="23" t="s">
        <v>104</v>
      </c>
      <c r="H4" s="24"/>
      <c r="I4" s="24"/>
      <c r="J4" s="25"/>
      <c r="K4" s="24"/>
      <c r="L4" s="24"/>
      <c r="M4" s="26"/>
    </row>
    <row r="5" spans="1:14" ht="19.899999999999999" customHeight="1" x14ac:dyDescent="0.25">
      <c r="A5" s="146"/>
      <c r="B5" s="18">
        <v>0.4375</v>
      </c>
      <c r="C5" s="19" t="s">
        <v>8</v>
      </c>
      <c r="D5" s="20"/>
      <c r="E5" s="21" t="s">
        <v>5</v>
      </c>
      <c r="F5" s="22" t="s">
        <v>25</v>
      </c>
      <c r="G5" s="23" t="s">
        <v>103</v>
      </c>
      <c r="H5" s="24" t="s">
        <v>102</v>
      </c>
      <c r="I5" s="25"/>
      <c r="J5" s="25"/>
      <c r="K5" s="25"/>
      <c r="L5" s="25"/>
      <c r="M5" s="26"/>
    </row>
    <row r="6" spans="1:14" ht="19.899999999999999" customHeight="1" x14ac:dyDescent="0.25">
      <c r="A6" s="146"/>
      <c r="B6" s="18">
        <v>0.4375</v>
      </c>
      <c r="C6" s="19" t="s">
        <v>8</v>
      </c>
      <c r="D6" s="25">
        <v>84</v>
      </c>
      <c r="E6" s="21" t="s">
        <v>6</v>
      </c>
      <c r="F6" s="22" t="s">
        <v>25</v>
      </c>
      <c r="G6" s="23" t="s">
        <v>103</v>
      </c>
      <c r="H6" s="24" t="s">
        <v>102</v>
      </c>
      <c r="I6" s="25"/>
      <c r="J6" s="25"/>
      <c r="K6" s="25"/>
      <c r="L6" s="25"/>
      <c r="M6" s="26"/>
      <c r="N6" s="5"/>
    </row>
    <row r="7" spans="1:14" ht="19.899999999999999" customHeight="1" x14ac:dyDescent="0.25">
      <c r="A7" s="146"/>
      <c r="B7" s="18">
        <v>0.4375</v>
      </c>
      <c r="C7" s="19" t="s">
        <v>8</v>
      </c>
      <c r="D7" s="20"/>
      <c r="E7" s="21" t="s">
        <v>9</v>
      </c>
      <c r="F7" s="22" t="s">
        <v>25</v>
      </c>
      <c r="G7" s="23" t="s">
        <v>103</v>
      </c>
      <c r="H7" s="24" t="s">
        <v>102</v>
      </c>
      <c r="I7" s="25"/>
      <c r="J7" s="25"/>
      <c r="K7" s="25"/>
      <c r="L7" s="25"/>
      <c r="M7" s="26"/>
    </row>
    <row r="8" spans="1:14" ht="19.899999999999999" customHeight="1" x14ac:dyDescent="0.25">
      <c r="A8" s="146"/>
      <c r="B8" s="84">
        <v>0.5</v>
      </c>
      <c r="C8" s="28" t="s">
        <v>85</v>
      </c>
      <c r="D8" s="39">
        <v>25</v>
      </c>
      <c r="E8" s="40" t="s">
        <v>5</v>
      </c>
      <c r="F8" s="41" t="s">
        <v>69</v>
      </c>
      <c r="G8" s="32" t="s">
        <v>112</v>
      </c>
      <c r="H8" s="32"/>
      <c r="I8" s="42"/>
      <c r="J8" s="42"/>
      <c r="K8" s="42"/>
      <c r="L8" s="42"/>
      <c r="M8" s="34"/>
    </row>
    <row r="9" spans="1:14" ht="19.899999999999999" customHeight="1" x14ac:dyDescent="0.25">
      <c r="A9" s="146"/>
      <c r="B9" s="90">
        <v>0.5625</v>
      </c>
      <c r="C9" s="19" t="s">
        <v>7</v>
      </c>
      <c r="D9" s="20">
        <v>36</v>
      </c>
      <c r="E9" s="21" t="s">
        <v>5</v>
      </c>
      <c r="F9" s="22" t="s">
        <v>31</v>
      </c>
      <c r="G9" s="23" t="s">
        <v>103</v>
      </c>
      <c r="H9" s="24" t="s">
        <v>102</v>
      </c>
      <c r="I9" s="25"/>
      <c r="J9" s="25"/>
      <c r="K9" s="25"/>
      <c r="L9" s="25"/>
      <c r="M9" s="26"/>
    </row>
    <row r="10" spans="1:14" ht="19.899999999999999" customHeight="1" x14ac:dyDescent="0.25">
      <c r="A10" s="146"/>
      <c r="B10" s="90">
        <v>0.5625</v>
      </c>
      <c r="C10" s="19" t="s">
        <v>7</v>
      </c>
      <c r="D10" s="20">
        <v>35</v>
      </c>
      <c r="E10" s="21" t="s">
        <v>6</v>
      </c>
      <c r="F10" s="22" t="s">
        <v>31</v>
      </c>
      <c r="G10" s="23" t="s">
        <v>103</v>
      </c>
      <c r="H10" s="24" t="s">
        <v>102</v>
      </c>
      <c r="I10" s="25"/>
      <c r="J10" s="25"/>
      <c r="K10" s="25"/>
      <c r="L10" s="25"/>
      <c r="M10" s="26"/>
    </row>
    <row r="11" spans="1:14" ht="19.899999999999999" customHeight="1" x14ac:dyDescent="0.25">
      <c r="A11" s="146"/>
      <c r="B11" s="91" t="s">
        <v>11</v>
      </c>
      <c r="C11" s="37" t="s">
        <v>11</v>
      </c>
      <c r="D11" s="37" t="s">
        <v>11</v>
      </c>
      <c r="E11" s="37" t="s">
        <v>11</v>
      </c>
      <c r="F11" s="37" t="s">
        <v>11</v>
      </c>
      <c r="G11" s="37" t="s">
        <v>11</v>
      </c>
      <c r="H11" s="37" t="s">
        <v>11</v>
      </c>
      <c r="I11" s="37" t="s">
        <v>11</v>
      </c>
      <c r="J11" s="37" t="s">
        <v>11</v>
      </c>
      <c r="K11" s="37" t="s">
        <v>11</v>
      </c>
      <c r="L11" s="37" t="s">
        <v>11</v>
      </c>
      <c r="M11" s="38" t="s">
        <v>11</v>
      </c>
    </row>
    <row r="12" spans="1:14" ht="19.899999999999999" customHeight="1" x14ac:dyDescent="0.25">
      <c r="A12" s="146"/>
      <c r="B12" s="91" t="s">
        <v>11</v>
      </c>
      <c r="C12" s="37" t="s">
        <v>11</v>
      </c>
      <c r="D12" s="37" t="s">
        <v>11</v>
      </c>
      <c r="E12" s="37" t="s">
        <v>11</v>
      </c>
      <c r="F12" s="37" t="s">
        <v>11</v>
      </c>
      <c r="G12" s="37" t="s">
        <v>11</v>
      </c>
      <c r="H12" s="37" t="s">
        <v>11</v>
      </c>
      <c r="I12" s="37" t="s">
        <v>11</v>
      </c>
      <c r="J12" s="37" t="s">
        <v>11</v>
      </c>
      <c r="K12" s="37" t="s">
        <v>11</v>
      </c>
      <c r="L12" s="37" t="s">
        <v>11</v>
      </c>
      <c r="M12" s="38" t="s">
        <v>11</v>
      </c>
    </row>
    <row r="13" spans="1:14" ht="19.899999999999999" customHeight="1" x14ac:dyDescent="0.25">
      <c r="A13" s="146"/>
      <c r="B13" s="84">
        <v>0.70833333333333337</v>
      </c>
      <c r="C13" s="28" t="s">
        <v>57</v>
      </c>
      <c r="D13" s="33">
        <v>40</v>
      </c>
      <c r="E13" s="30" t="s">
        <v>5</v>
      </c>
      <c r="F13" s="31" t="s">
        <v>58</v>
      </c>
      <c r="G13" s="32" t="s">
        <v>122</v>
      </c>
      <c r="H13" s="32" t="s">
        <v>107</v>
      </c>
      <c r="I13" s="42"/>
      <c r="J13" s="42"/>
      <c r="K13" s="42"/>
      <c r="L13" s="42"/>
      <c r="M13" s="34"/>
    </row>
    <row r="14" spans="1:14" ht="19.899999999999999" customHeight="1" x14ac:dyDescent="0.25">
      <c r="A14" s="146"/>
      <c r="B14" s="92">
        <v>0.70833333333333337</v>
      </c>
      <c r="C14" s="79" t="s">
        <v>57</v>
      </c>
      <c r="D14" s="118">
        <v>30</v>
      </c>
      <c r="E14" s="80" t="s">
        <v>6</v>
      </c>
      <c r="F14" s="81" t="s">
        <v>58</v>
      </c>
      <c r="G14" s="32" t="s">
        <v>122</v>
      </c>
      <c r="H14" s="32" t="s">
        <v>107</v>
      </c>
      <c r="I14" s="82"/>
      <c r="J14" s="82"/>
      <c r="K14" s="82"/>
      <c r="L14" s="82"/>
      <c r="M14" s="83"/>
    </row>
    <row r="15" spans="1:14" ht="19.899999999999999" customHeight="1" x14ac:dyDescent="0.25">
      <c r="A15" s="146"/>
      <c r="B15" s="148">
        <v>0.77083333333333337</v>
      </c>
      <c r="C15" s="148" t="s">
        <v>52</v>
      </c>
      <c r="D15" s="121">
        <v>15</v>
      </c>
      <c r="E15" s="62" t="s">
        <v>5</v>
      </c>
      <c r="F15" s="63" t="s">
        <v>101</v>
      </c>
      <c r="G15" s="121" t="s">
        <v>122</v>
      </c>
      <c r="H15" s="121" t="s">
        <v>107</v>
      </c>
      <c r="I15" s="64"/>
      <c r="J15" s="64"/>
      <c r="K15" s="64"/>
      <c r="L15" s="64"/>
      <c r="M15" s="66"/>
    </row>
    <row r="16" spans="1:14" ht="19.899999999999999" customHeight="1" x14ac:dyDescent="0.25">
      <c r="A16" s="146"/>
      <c r="B16" s="148">
        <v>0.77083333333333337</v>
      </c>
      <c r="C16" s="148" t="s">
        <v>52</v>
      </c>
      <c r="D16" s="121">
        <v>18</v>
      </c>
      <c r="E16" s="62" t="s">
        <v>6</v>
      </c>
      <c r="F16" s="63" t="s">
        <v>101</v>
      </c>
      <c r="G16" s="121" t="s">
        <v>122</v>
      </c>
      <c r="H16" s="121" t="s">
        <v>107</v>
      </c>
      <c r="I16" s="64"/>
      <c r="J16" s="64"/>
      <c r="K16" s="64"/>
      <c r="L16" s="64"/>
      <c r="M16" s="66"/>
    </row>
    <row r="17" spans="1:14" ht="19.899999999999999" customHeight="1" thickBot="1" x14ac:dyDescent="0.3">
      <c r="A17" s="147"/>
      <c r="B17" s="149">
        <v>0.77083333333333337</v>
      </c>
      <c r="C17" s="149" t="s">
        <v>52</v>
      </c>
      <c r="D17" s="106">
        <v>20</v>
      </c>
      <c r="E17" s="74" t="s">
        <v>9</v>
      </c>
      <c r="F17" s="75" t="s">
        <v>101</v>
      </c>
      <c r="G17" s="121" t="s">
        <v>122</v>
      </c>
      <c r="H17" s="121" t="s">
        <v>107</v>
      </c>
      <c r="I17" s="124"/>
      <c r="J17" s="124"/>
      <c r="K17" s="124"/>
      <c r="L17" s="124"/>
      <c r="M17" s="76"/>
    </row>
    <row r="18" spans="1:14" ht="11.25" customHeight="1" thickTop="1" thickBot="1" x14ac:dyDescent="0.3">
      <c r="A18" s="142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4"/>
    </row>
    <row r="19" spans="1:14" thickTop="1" x14ac:dyDescent="0.25">
      <c r="A19" s="145" t="s">
        <v>94</v>
      </c>
      <c r="B19" s="45">
        <v>0.375</v>
      </c>
      <c r="C19" s="46" t="s">
        <v>53</v>
      </c>
      <c r="D19" s="47">
        <f>21+2-9</f>
        <v>14</v>
      </c>
      <c r="E19" s="48" t="s">
        <v>5</v>
      </c>
      <c r="F19" s="49" t="s">
        <v>54</v>
      </c>
      <c r="G19" s="50" t="s">
        <v>111</v>
      </c>
      <c r="H19" s="50"/>
      <c r="I19" s="50"/>
      <c r="J19" s="50"/>
      <c r="K19" s="50"/>
      <c r="L19" s="50"/>
      <c r="M19" s="51"/>
    </row>
    <row r="20" spans="1:14" ht="17.25" customHeight="1" x14ac:dyDescent="0.25">
      <c r="A20" s="146"/>
      <c r="B20" s="27">
        <v>0.375</v>
      </c>
      <c r="C20" s="28" t="s">
        <v>53</v>
      </c>
      <c r="D20" s="52">
        <v>23</v>
      </c>
      <c r="E20" s="30" t="s">
        <v>6</v>
      </c>
      <c r="F20" s="31" t="s">
        <v>55</v>
      </c>
      <c r="G20" s="53" t="s">
        <v>112</v>
      </c>
      <c r="H20" s="53"/>
      <c r="I20" s="53"/>
      <c r="J20" s="53"/>
      <c r="K20" s="53"/>
      <c r="L20" s="53"/>
      <c r="M20" s="54"/>
    </row>
    <row r="21" spans="1:14" ht="19.899999999999999" customHeight="1" x14ac:dyDescent="0.25">
      <c r="A21" s="146"/>
      <c r="B21" s="27">
        <v>0.375</v>
      </c>
      <c r="C21" s="28" t="s">
        <v>53</v>
      </c>
      <c r="D21" s="52">
        <v>17</v>
      </c>
      <c r="E21" s="30" t="s">
        <v>9</v>
      </c>
      <c r="F21" s="31" t="s">
        <v>56</v>
      </c>
      <c r="G21" s="53" t="s">
        <v>113</v>
      </c>
      <c r="H21" s="53"/>
      <c r="I21" s="53"/>
      <c r="J21" s="53"/>
      <c r="K21" s="53"/>
      <c r="L21" s="53"/>
      <c r="M21" s="54"/>
    </row>
    <row r="22" spans="1:14" ht="19.899999999999999" customHeight="1" x14ac:dyDescent="0.25">
      <c r="A22" s="146"/>
      <c r="B22" s="18">
        <v>0.45833333333333331</v>
      </c>
      <c r="C22" s="19" t="s">
        <v>12</v>
      </c>
      <c r="D22" s="25">
        <v>87</v>
      </c>
      <c r="E22" s="21" t="s">
        <v>5</v>
      </c>
      <c r="F22" s="22" t="s">
        <v>21</v>
      </c>
      <c r="G22" s="55" t="s">
        <v>104</v>
      </c>
      <c r="H22" s="25"/>
      <c r="I22" s="25"/>
      <c r="J22" s="25"/>
      <c r="K22" s="25"/>
      <c r="L22" s="25"/>
      <c r="M22" s="26"/>
    </row>
    <row r="23" spans="1:14" ht="19.899999999999999" customHeight="1" x14ac:dyDescent="0.25">
      <c r="A23" s="146"/>
      <c r="B23" s="27">
        <v>0.5</v>
      </c>
      <c r="C23" s="28" t="s">
        <v>77</v>
      </c>
      <c r="D23" s="29">
        <v>2</v>
      </c>
      <c r="E23" s="30" t="s">
        <v>5</v>
      </c>
      <c r="F23" s="31" t="s">
        <v>65</v>
      </c>
      <c r="G23" s="42" t="s">
        <v>116</v>
      </c>
      <c r="H23" s="33"/>
      <c r="I23" s="33"/>
      <c r="J23" s="33"/>
      <c r="K23" s="33"/>
      <c r="L23" s="33"/>
      <c r="M23" s="34"/>
    </row>
    <row r="24" spans="1:14" ht="19.899999999999999" customHeight="1" x14ac:dyDescent="0.25">
      <c r="A24" s="146"/>
      <c r="B24" s="27">
        <v>0.5</v>
      </c>
      <c r="C24" s="28" t="s">
        <v>78</v>
      </c>
      <c r="D24" s="29">
        <v>1</v>
      </c>
      <c r="E24" s="30" t="s">
        <v>5</v>
      </c>
      <c r="F24" s="31" t="s">
        <v>24</v>
      </c>
      <c r="G24" s="42" t="s">
        <v>117</v>
      </c>
      <c r="H24" s="33"/>
      <c r="I24" s="33"/>
      <c r="J24" s="33"/>
      <c r="K24" s="33"/>
      <c r="L24" s="33"/>
      <c r="M24" s="34"/>
    </row>
    <row r="25" spans="1:14" ht="19.899999999999999" customHeight="1" x14ac:dyDescent="0.25">
      <c r="A25" s="146"/>
      <c r="B25" s="59">
        <v>0.5625</v>
      </c>
      <c r="C25" s="60" t="s">
        <v>20</v>
      </c>
      <c r="D25" s="61">
        <v>28</v>
      </c>
      <c r="E25" s="62" t="s">
        <v>5</v>
      </c>
      <c r="F25" s="63" t="s">
        <v>31</v>
      </c>
      <c r="G25" s="64" t="s">
        <v>108</v>
      </c>
      <c r="H25" s="65"/>
      <c r="I25" s="65"/>
      <c r="J25" s="65"/>
      <c r="K25" s="65"/>
      <c r="L25" s="65"/>
      <c r="M25" s="66"/>
    </row>
    <row r="26" spans="1:14" ht="21" customHeight="1" x14ac:dyDescent="0.25">
      <c r="A26" s="146"/>
      <c r="B26" s="36" t="s">
        <v>11</v>
      </c>
      <c r="C26" s="37" t="s">
        <v>11</v>
      </c>
      <c r="D26" s="37" t="s">
        <v>11</v>
      </c>
      <c r="E26" s="37" t="s">
        <v>11</v>
      </c>
      <c r="F26" s="37" t="s">
        <v>11</v>
      </c>
      <c r="G26" s="37" t="s">
        <v>11</v>
      </c>
      <c r="H26" s="37" t="s">
        <v>11</v>
      </c>
      <c r="I26" s="37" t="s">
        <v>11</v>
      </c>
      <c r="J26" s="37" t="s">
        <v>11</v>
      </c>
      <c r="K26" s="37" t="s">
        <v>11</v>
      </c>
      <c r="L26" s="37" t="s">
        <v>11</v>
      </c>
      <c r="M26" s="38" t="s">
        <v>11</v>
      </c>
    </row>
    <row r="27" spans="1:14" ht="21" x14ac:dyDescent="0.25">
      <c r="A27" s="146"/>
      <c r="B27" s="36" t="s">
        <v>11</v>
      </c>
      <c r="C27" s="37" t="s">
        <v>11</v>
      </c>
      <c r="D27" s="37" t="s">
        <v>11</v>
      </c>
      <c r="E27" s="37" t="s">
        <v>11</v>
      </c>
      <c r="F27" s="37" t="s">
        <v>11</v>
      </c>
      <c r="G27" s="37" t="s">
        <v>11</v>
      </c>
      <c r="H27" s="37" t="s">
        <v>11</v>
      </c>
      <c r="I27" s="37" t="s">
        <v>11</v>
      </c>
      <c r="J27" s="37" t="s">
        <v>11</v>
      </c>
      <c r="K27" s="37" t="s">
        <v>11</v>
      </c>
      <c r="L27" s="37" t="s">
        <v>11</v>
      </c>
      <c r="M27" s="38" t="s">
        <v>11</v>
      </c>
      <c r="N27" s="5"/>
    </row>
    <row r="28" spans="1:14" ht="19.899999999999999" customHeight="1" x14ac:dyDescent="0.25">
      <c r="A28" s="146"/>
      <c r="B28" s="56">
        <v>0.70833333333333337</v>
      </c>
      <c r="C28" s="28" t="s">
        <v>43</v>
      </c>
      <c r="D28" s="29">
        <v>15</v>
      </c>
      <c r="E28" s="30" t="s">
        <v>5</v>
      </c>
      <c r="F28" s="31" t="s">
        <v>39</v>
      </c>
      <c r="G28" s="42" t="s">
        <v>122</v>
      </c>
      <c r="H28" s="33"/>
      <c r="I28" s="33"/>
      <c r="J28" s="33"/>
      <c r="K28" s="33"/>
      <c r="L28" s="33"/>
      <c r="M28" s="34"/>
    </row>
    <row r="29" spans="1:14" ht="19.899999999999999" customHeight="1" x14ac:dyDescent="0.25">
      <c r="A29" s="146"/>
      <c r="B29" s="56">
        <v>0.70833333333333337</v>
      </c>
      <c r="C29" s="28" t="s">
        <v>43</v>
      </c>
      <c r="D29" s="29">
        <v>15</v>
      </c>
      <c r="E29" s="30" t="s">
        <v>6</v>
      </c>
      <c r="F29" s="31" t="s">
        <v>39</v>
      </c>
      <c r="G29" s="42" t="s">
        <v>122</v>
      </c>
      <c r="H29" s="33"/>
      <c r="I29" s="33"/>
      <c r="J29" s="33"/>
      <c r="K29" s="33"/>
      <c r="L29" s="33"/>
      <c r="M29" s="34"/>
    </row>
    <row r="30" spans="1:14" ht="21.6" customHeight="1" x14ac:dyDescent="0.25">
      <c r="A30" s="146"/>
      <c r="B30" s="85">
        <v>0.70833333333333337</v>
      </c>
      <c r="C30" s="79" t="s">
        <v>43</v>
      </c>
      <c r="D30" s="86">
        <v>30</v>
      </c>
      <c r="E30" s="80" t="s">
        <v>9</v>
      </c>
      <c r="F30" s="81" t="s">
        <v>44</v>
      </c>
      <c r="G30" s="82" t="s">
        <v>107</v>
      </c>
      <c r="H30" s="87"/>
      <c r="I30" s="87"/>
      <c r="J30" s="87"/>
      <c r="K30" s="87"/>
      <c r="L30" s="87"/>
      <c r="M30" s="83"/>
    </row>
    <row r="31" spans="1:14" ht="21.6" customHeight="1" x14ac:dyDescent="0.25">
      <c r="A31" s="146"/>
      <c r="B31" s="59">
        <v>0.77083333333333337</v>
      </c>
      <c r="C31" s="148" t="s">
        <v>50</v>
      </c>
      <c r="D31" s="65">
        <v>15</v>
      </c>
      <c r="E31" s="78" t="s">
        <v>5</v>
      </c>
      <c r="F31" s="63" t="s">
        <v>40</v>
      </c>
      <c r="G31" s="121" t="s">
        <v>107</v>
      </c>
      <c r="H31" s="121"/>
      <c r="I31" s="64"/>
      <c r="J31" s="64"/>
      <c r="K31" s="64"/>
      <c r="L31" s="64"/>
      <c r="M31" s="66"/>
    </row>
    <row r="32" spans="1:14" ht="21.6" customHeight="1" x14ac:dyDescent="0.25">
      <c r="A32" s="146"/>
      <c r="B32" s="59">
        <v>0.77083333333333337</v>
      </c>
      <c r="C32" s="148" t="s">
        <v>50</v>
      </c>
      <c r="D32" s="65">
        <v>18</v>
      </c>
      <c r="E32" s="78" t="s">
        <v>87</v>
      </c>
      <c r="F32" s="63" t="s">
        <v>51</v>
      </c>
      <c r="G32" s="121" t="s">
        <v>122</v>
      </c>
      <c r="H32" s="121"/>
      <c r="I32" s="64"/>
      <c r="J32" s="64"/>
      <c r="K32" s="64"/>
      <c r="L32" s="64"/>
      <c r="M32" s="66"/>
    </row>
    <row r="33" spans="1:13" ht="21.6" customHeight="1" thickBot="1" x14ac:dyDescent="0.3">
      <c r="A33" s="147"/>
      <c r="B33" s="71">
        <v>0.77083333333333337</v>
      </c>
      <c r="C33" s="149" t="s">
        <v>50</v>
      </c>
      <c r="D33" s="106">
        <v>20</v>
      </c>
      <c r="E33" s="150" t="s">
        <v>30</v>
      </c>
      <c r="F33" s="75" t="s">
        <v>51</v>
      </c>
      <c r="G33" s="151" t="s">
        <v>122</v>
      </c>
      <c r="H33" s="151"/>
      <c r="I33" s="124"/>
      <c r="J33" s="124"/>
      <c r="K33" s="124"/>
      <c r="L33" s="124"/>
      <c r="M33" s="76"/>
    </row>
    <row r="34" spans="1:13" ht="9.75" customHeight="1" thickTop="1" thickBot="1" x14ac:dyDescent="0.3">
      <c r="A34" s="129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1"/>
    </row>
    <row r="35" spans="1:13" ht="16.5" thickTop="1" thickBot="1" x14ac:dyDescent="0.3">
      <c r="A35" s="125" t="s">
        <v>95</v>
      </c>
      <c r="B35" s="45">
        <v>0.375</v>
      </c>
      <c r="C35" s="46" t="s">
        <v>72</v>
      </c>
      <c r="D35" s="48">
        <v>35</v>
      </c>
      <c r="E35" s="48" t="s">
        <v>5</v>
      </c>
      <c r="F35" s="49" t="s">
        <v>69</v>
      </c>
      <c r="G35" s="50" t="s">
        <v>108</v>
      </c>
      <c r="H35" s="50"/>
      <c r="I35" s="50"/>
      <c r="J35" s="50"/>
      <c r="K35" s="50"/>
      <c r="L35" s="50"/>
      <c r="M35" s="51"/>
    </row>
    <row r="36" spans="1:13" ht="16.5" thickTop="1" thickBot="1" x14ac:dyDescent="0.3">
      <c r="A36" s="125"/>
      <c r="B36" s="18">
        <v>0.4375</v>
      </c>
      <c r="C36" s="19" t="s">
        <v>13</v>
      </c>
      <c r="D36" s="25">
        <v>34</v>
      </c>
      <c r="E36" s="21" t="s">
        <v>5</v>
      </c>
      <c r="F36" s="22" t="s">
        <v>27</v>
      </c>
      <c r="G36" s="25" t="s">
        <v>107</v>
      </c>
      <c r="H36" s="25"/>
      <c r="I36" s="25"/>
      <c r="J36" s="25"/>
      <c r="K36" s="25"/>
      <c r="L36" s="25"/>
      <c r="M36" s="26"/>
    </row>
    <row r="37" spans="1:13" ht="16.5" thickTop="1" thickBot="1" x14ac:dyDescent="0.3">
      <c r="A37" s="125"/>
      <c r="B37" s="18">
        <v>0.4375</v>
      </c>
      <c r="C37" s="19" t="s">
        <v>13</v>
      </c>
      <c r="D37" s="25">
        <v>28</v>
      </c>
      <c r="E37" s="21" t="s">
        <v>6</v>
      </c>
      <c r="F37" s="22" t="s">
        <v>28</v>
      </c>
      <c r="G37" s="55" t="s">
        <v>106</v>
      </c>
      <c r="H37" s="25"/>
      <c r="I37" s="25"/>
      <c r="J37" s="25"/>
      <c r="K37" s="25"/>
      <c r="L37" s="25"/>
      <c r="M37" s="26"/>
    </row>
    <row r="38" spans="1:13" ht="16.5" thickTop="1" thickBot="1" x14ac:dyDescent="0.3">
      <c r="A38" s="125"/>
      <c r="B38" s="18">
        <v>0.4375</v>
      </c>
      <c r="C38" s="19" t="s">
        <v>13</v>
      </c>
      <c r="D38" s="25">
        <v>25</v>
      </c>
      <c r="E38" s="21" t="s">
        <v>30</v>
      </c>
      <c r="F38" s="22" t="s">
        <v>29</v>
      </c>
      <c r="G38" s="55" t="s">
        <v>105</v>
      </c>
      <c r="H38" s="25"/>
      <c r="I38" s="25"/>
      <c r="J38" s="25"/>
      <c r="K38" s="25"/>
      <c r="L38" s="25"/>
      <c r="M38" s="26"/>
    </row>
    <row r="39" spans="1:13" ht="16.5" thickTop="1" thickBot="1" x14ac:dyDescent="0.3">
      <c r="A39" s="125"/>
      <c r="B39" s="27">
        <v>0.5</v>
      </c>
      <c r="C39" s="28" t="s">
        <v>47</v>
      </c>
      <c r="D39" s="30">
        <f>11+6-7</f>
        <v>10</v>
      </c>
      <c r="E39" s="40" t="s">
        <v>5</v>
      </c>
      <c r="F39" s="41" t="s">
        <v>44</v>
      </c>
      <c r="G39" s="42" t="s">
        <v>112</v>
      </c>
      <c r="H39" s="33"/>
      <c r="I39" s="33"/>
      <c r="J39" s="33"/>
      <c r="K39" s="33"/>
      <c r="L39" s="33"/>
      <c r="M39" s="34"/>
    </row>
    <row r="40" spans="1:13" ht="16.5" thickTop="1" thickBot="1" x14ac:dyDescent="0.3">
      <c r="A40" s="125"/>
      <c r="B40" s="27">
        <v>0.5</v>
      </c>
      <c r="C40" s="28" t="s">
        <v>47</v>
      </c>
      <c r="D40" s="29">
        <f>19-8+3</f>
        <v>14</v>
      </c>
      <c r="E40" s="30" t="s">
        <v>6</v>
      </c>
      <c r="F40" s="41" t="s">
        <v>44</v>
      </c>
      <c r="G40" s="68" t="s">
        <v>112</v>
      </c>
      <c r="H40" s="53"/>
      <c r="I40" s="53"/>
      <c r="J40" s="53"/>
      <c r="K40" s="53"/>
      <c r="L40" s="53"/>
      <c r="M40" s="54"/>
    </row>
    <row r="41" spans="1:13" ht="16.5" thickTop="1" thickBot="1" x14ac:dyDescent="0.3">
      <c r="A41" s="125"/>
      <c r="B41" s="18">
        <v>0.58333333333333337</v>
      </c>
      <c r="C41" s="19" t="s">
        <v>14</v>
      </c>
      <c r="D41" s="25">
        <v>20</v>
      </c>
      <c r="E41" s="21" t="s">
        <v>5</v>
      </c>
      <c r="F41" s="22" t="s">
        <v>22</v>
      </c>
      <c r="G41" s="55" t="s">
        <v>108</v>
      </c>
      <c r="H41" s="25"/>
      <c r="I41" s="25"/>
      <c r="J41" s="25"/>
      <c r="K41" s="25"/>
      <c r="L41" s="25"/>
      <c r="M41" s="26"/>
    </row>
    <row r="42" spans="1:13" ht="16.5" thickTop="1" thickBot="1" x14ac:dyDescent="0.3">
      <c r="A42" s="125"/>
      <c r="B42" s="18">
        <v>0.58333333333333337</v>
      </c>
      <c r="C42" s="19" t="s">
        <v>14</v>
      </c>
      <c r="D42" s="20"/>
      <c r="E42" s="21" t="s">
        <v>6</v>
      </c>
      <c r="F42" s="22" t="s">
        <v>22</v>
      </c>
      <c r="G42" s="55" t="s">
        <v>108</v>
      </c>
      <c r="H42" s="25"/>
      <c r="I42" s="25"/>
      <c r="J42" s="25"/>
      <c r="K42" s="25"/>
      <c r="L42" s="25"/>
      <c r="M42" s="26"/>
    </row>
    <row r="43" spans="1:13" ht="19.899999999999999" customHeight="1" thickTop="1" thickBot="1" x14ac:dyDescent="0.3">
      <c r="A43" s="125"/>
      <c r="B43" s="18">
        <v>0.625</v>
      </c>
      <c r="C43" s="19" t="s">
        <v>26</v>
      </c>
      <c r="D43" s="24">
        <v>0</v>
      </c>
      <c r="E43" s="21" t="s">
        <v>5</v>
      </c>
      <c r="F43" s="22" t="s">
        <v>27</v>
      </c>
      <c r="G43" s="55" t="s">
        <v>108</v>
      </c>
      <c r="H43" s="24"/>
      <c r="I43" s="55"/>
      <c r="J43" s="55"/>
      <c r="K43" s="55"/>
      <c r="L43" s="55"/>
      <c r="M43" s="26"/>
    </row>
    <row r="44" spans="1:13" ht="19.899999999999999" customHeight="1" thickTop="1" thickBot="1" x14ac:dyDescent="0.3">
      <c r="A44" s="125"/>
      <c r="B44" s="18">
        <v>0.625</v>
      </c>
      <c r="C44" s="19" t="s">
        <v>26</v>
      </c>
      <c r="D44" s="25">
        <v>2</v>
      </c>
      <c r="E44" s="21" t="s">
        <v>6</v>
      </c>
      <c r="F44" s="22" t="s">
        <v>28</v>
      </c>
      <c r="G44" s="55" t="s">
        <v>108</v>
      </c>
      <c r="H44" s="24"/>
      <c r="I44" s="55"/>
      <c r="J44" s="55"/>
      <c r="K44" s="55"/>
      <c r="L44" s="55"/>
      <c r="M44" s="26"/>
    </row>
    <row r="45" spans="1:13" ht="19.899999999999999" customHeight="1" thickTop="1" thickBot="1" x14ac:dyDescent="0.3">
      <c r="A45" s="125"/>
      <c r="B45" s="56">
        <v>0.70833333333333337</v>
      </c>
      <c r="C45" s="115" t="s">
        <v>59</v>
      </c>
      <c r="D45" s="117">
        <v>40</v>
      </c>
      <c r="E45" s="52" t="s">
        <v>5</v>
      </c>
      <c r="F45" s="31" t="s">
        <v>60</v>
      </c>
      <c r="G45" s="42" t="s">
        <v>103</v>
      </c>
      <c r="H45" s="33" t="s">
        <v>102</v>
      </c>
      <c r="I45" s="33"/>
      <c r="J45" s="33"/>
      <c r="K45" s="33"/>
      <c r="L45" s="33"/>
      <c r="M45" s="34"/>
    </row>
    <row r="46" spans="1:13" ht="19.899999999999999" customHeight="1" thickTop="1" thickBot="1" x14ac:dyDescent="0.3">
      <c r="A46" s="125"/>
      <c r="B46" s="56">
        <v>0.70833333333333337</v>
      </c>
      <c r="C46" s="115" t="s">
        <v>59</v>
      </c>
      <c r="D46" s="117">
        <v>40</v>
      </c>
      <c r="E46" s="52" t="s">
        <v>6</v>
      </c>
      <c r="F46" s="31" t="s">
        <v>60</v>
      </c>
      <c r="G46" s="42" t="s">
        <v>103</v>
      </c>
      <c r="H46" s="33" t="s">
        <v>102</v>
      </c>
      <c r="I46" s="33"/>
      <c r="J46" s="33"/>
      <c r="K46" s="33"/>
      <c r="L46" s="33"/>
      <c r="M46" s="34"/>
    </row>
    <row r="47" spans="1:13" ht="12" customHeight="1" thickTop="1" thickBot="1" x14ac:dyDescent="0.3">
      <c r="A47" s="129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1"/>
    </row>
    <row r="48" spans="1:13" ht="19.899999999999999" customHeight="1" thickTop="1" thickBot="1" x14ac:dyDescent="0.3">
      <c r="A48" s="125" t="s">
        <v>96</v>
      </c>
      <c r="B48" s="12">
        <v>0.41666666666666669</v>
      </c>
      <c r="C48" s="13" t="s">
        <v>15</v>
      </c>
      <c r="D48" s="16">
        <v>35</v>
      </c>
      <c r="E48" s="14" t="s">
        <v>5</v>
      </c>
      <c r="F48" s="15" t="s">
        <v>32</v>
      </c>
      <c r="G48" s="69" t="s">
        <v>108</v>
      </c>
      <c r="H48" s="16"/>
      <c r="I48" s="16"/>
      <c r="J48" s="16"/>
      <c r="K48" s="16"/>
      <c r="L48" s="16"/>
      <c r="M48" s="17"/>
    </row>
    <row r="49" spans="1:14" ht="16.5" thickTop="1" thickBot="1" x14ac:dyDescent="0.3">
      <c r="A49" s="125"/>
      <c r="B49" s="18">
        <v>0.41666666666666669</v>
      </c>
      <c r="C49" s="19" t="s">
        <v>15</v>
      </c>
      <c r="D49" s="25">
        <v>34</v>
      </c>
      <c r="E49" s="21" t="s">
        <v>6</v>
      </c>
      <c r="F49" s="22" t="s">
        <v>32</v>
      </c>
      <c r="G49" s="55" t="s">
        <v>108</v>
      </c>
      <c r="H49" s="25"/>
      <c r="I49" s="25"/>
      <c r="J49" s="25"/>
      <c r="K49" s="25"/>
      <c r="L49" s="25"/>
      <c r="M49" s="26"/>
    </row>
    <row r="50" spans="1:14" ht="22.5" thickTop="1" thickBot="1" x14ac:dyDescent="0.3">
      <c r="A50" s="125"/>
      <c r="B50" s="18">
        <v>0.47916666666666669</v>
      </c>
      <c r="C50" s="19" t="s">
        <v>16</v>
      </c>
      <c r="D50" s="25">
        <v>34</v>
      </c>
      <c r="E50" s="70" t="s">
        <v>5</v>
      </c>
      <c r="F50" s="22" t="s">
        <v>33</v>
      </c>
      <c r="G50" s="55" t="s">
        <v>124</v>
      </c>
      <c r="H50" s="25"/>
      <c r="I50" s="25"/>
      <c r="J50" s="25"/>
      <c r="K50" s="25"/>
      <c r="L50" s="25"/>
      <c r="M50" s="26"/>
      <c r="N50" s="5"/>
    </row>
    <row r="51" spans="1:14" ht="19.899999999999999" customHeight="1" thickTop="1" thickBot="1" x14ac:dyDescent="0.3">
      <c r="A51" s="125"/>
      <c r="B51" s="18">
        <v>0.47916666666666669</v>
      </c>
      <c r="C51" s="19" t="s">
        <v>16</v>
      </c>
      <c r="D51" s="25">
        <v>22</v>
      </c>
      <c r="E51" s="70" t="s">
        <v>6</v>
      </c>
      <c r="F51" s="22" t="s">
        <v>34</v>
      </c>
      <c r="G51" s="55" t="s">
        <v>124</v>
      </c>
      <c r="H51" s="25"/>
      <c r="I51" s="25"/>
      <c r="J51" s="25"/>
      <c r="K51" s="25"/>
      <c r="L51" s="25"/>
      <c r="M51" s="26"/>
    </row>
    <row r="52" spans="1:14" ht="19.899999999999999" customHeight="1" thickTop="1" thickBot="1" x14ac:dyDescent="0.3">
      <c r="A52" s="125"/>
      <c r="B52" s="18">
        <v>0.5625</v>
      </c>
      <c r="C52" s="19" t="s">
        <v>17</v>
      </c>
      <c r="D52" s="24">
        <v>10</v>
      </c>
      <c r="E52" s="21" t="s">
        <v>5</v>
      </c>
      <c r="F52" s="22" t="s">
        <v>35</v>
      </c>
      <c r="G52" s="55" t="s">
        <v>124</v>
      </c>
      <c r="H52" s="25"/>
      <c r="I52" s="25"/>
      <c r="J52" s="25"/>
      <c r="K52" s="25"/>
      <c r="L52" s="25"/>
      <c r="M52" s="26"/>
    </row>
    <row r="53" spans="1:14" ht="19.899999999999999" customHeight="1" thickTop="1" thickBot="1" x14ac:dyDescent="0.3">
      <c r="A53" s="125"/>
      <c r="B53" s="18">
        <v>0.5625</v>
      </c>
      <c r="C53" s="19" t="s">
        <v>17</v>
      </c>
      <c r="D53" s="24">
        <v>45</v>
      </c>
      <c r="E53" s="21" t="s">
        <v>6</v>
      </c>
      <c r="F53" s="22" t="s">
        <v>35</v>
      </c>
      <c r="G53" s="55" t="s">
        <v>124</v>
      </c>
      <c r="H53" s="25"/>
      <c r="I53" s="25"/>
      <c r="J53" s="25"/>
      <c r="K53" s="25"/>
      <c r="L53" s="25"/>
      <c r="M53" s="26"/>
    </row>
    <row r="54" spans="1:14" ht="16.5" thickTop="1" thickBot="1" x14ac:dyDescent="0.3">
      <c r="A54" s="125"/>
      <c r="B54" s="18">
        <v>0.625</v>
      </c>
      <c r="C54" s="19" t="s">
        <v>18</v>
      </c>
      <c r="D54" s="24">
        <v>41</v>
      </c>
      <c r="E54" s="70" t="s">
        <v>5</v>
      </c>
      <c r="F54" s="22" t="s">
        <v>36</v>
      </c>
      <c r="G54" s="55" t="s">
        <v>124</v>
      </c>
      <c r="H54" s="24"/>
      <c r="I54" s="55"/>
      <c r="J54" s="55"/>
      <c r="K54" s="55"/>
      <c r="L54" s="55"/>
      <c r="M54" s="26"/>
    </row>
    <row r="55" spans="1:14" ht="16.5" thickTop="1" thickBot="1" x14ac:dyDescent="0.3">
      <c r="A55" s="125"/>
      <c r="B55" s="27">
        <v>0.6875</v>
      </c>
      <c r="C55" s="115" t="s">
        <v>67</v>
      </c>
      <c r="D55" s="88">
        <v>6</v>
      </c>
      <c r="E55" s="52" t="s">
        <v>5</v>
      </c>
      <c r="F55" s="31" t="s">
        <v>56</v>
      </c>
      <c r="G55" s="32" t="s">
        <v>102</v>
      </c>
      <c r="H55" s="32"/>
      <c r="I55" s="42"/>
      <c r="J55" s="42"/>
      <c r="K55" s="42"/>
      <c r="L55" s="42"/>
      <c r="M55" s="34"/>
    </row>
    <row r="56" spans="1:14" ht="16.5" thickTop="1" thickBot="1" x14ac:dyDescent="0.3">
      <c r="A56" s="125"/>
      <c r="B56" s="27">
        <v>0.6875</v>
      </c>
      <c r="C56" s="115" t="s">
        <v>68</v>
      </c>
      <c r="D56" s="88">
        <v>11</v>
      </c>
      <c r="E56" s="52" t="s">
        <v>5</v>
      </c>
      <c r="F56" s="31" t="s">
        <v>69</v>
      </c>
      <c r="G56" s="32" t="s">
        <v>109</v>
      </c>
      <c r="H56" s="32"/>
      <c r="I56" s="42"/>
      <c r="J56" s="42"/>
      <c r="K56" s="42"/>
      <c r="L56" s="42"/>
      <c r="M56" s="34"/>
    </row>
    <row r="57" spans="1:14" ht="16.5" thickTop="1" thickBot="1" x14ac:dyDescent="0.3">
      <c r="A57" s="125"/>
      <c r="B57" s="27">
        <v>0.6875</v>
      </c>
      <c r="C57" s="115" t="s">
        <v>86</v>
      </c>
      <c r="D57" s="117">
        <v>35</v>
      </c>
      <c r="E57" s="52" t="s">
        <v>5</v>
      </c>
      <c r="F57" s="31" t="s">
        <v>23</v>
      </c>
      <c r="G57" s="32" t="s">
        <v>103</v>
      </c>
      <c r="H57" s="32"/>
      <c r="I57" s="42"/>
      <c r="J57" s="42"/>
      <c r="K57" s="42"/>
      <c r="L57" s="42"/>
      <c r="M57" s="34"/>
    </row>
    <row r="58" spans="1:14" ht="16.5" thickTop="1" thickBot="1" x14ac:dyDescent="0.3">
      <c r="A58" s="125"/>
      <c r="B58" s="27">
        <v>0.6875</v>
      </c>
      <c r="C58" s="115" t="s">
        <v>71</v>
      </c>
      <c r="D58" s="116">
        <v>7</v>
      </c>
      <c r="E58" s="52" t="s">
        <v>5</v>
      </c>
      <c r="F58" s="31" t="s">
        <v>54</v>
      </c>
      <c r="G58" s="32" t="s">
        <v>105</v>
      </c>
      <c r="H58" s="32"/>
      <c r="I58" s="42"/>
      <c r="J58" s="42"/>
      <c r="K58" s="42"/>
      <c r="L58" s="42"/>
      <c r="M58" s="34"/>
    </row>
    <row r="59" spans="1:14" ht="16.5" thickTop="1" thickBot="1" x14ac:dyDescent="0.3">
      <c r="A59" s="125"/>
      <c r="B59" s="59">
        <v>0.75</v>
      </c>
      <c r="C59" s="60" t="s">
        <v>41</v>
      </c>
      <c r="D59" s="65">
        <v>60</v>
      </c>
      <c r="E59" s="62" t="s">
        <v>5</v>
      </c>
      <c r="F59" s="63" t="s">
        <v>42</v>
      </c>
      <c r="G59" s="121" t="s">
        <v>103</v>
      </c>
      <c r="H59" s="121" t="s">
        <v>102</v>
      </c>
      <c r="I59" s="64" t="s">
        <v>109</v>
      </c>
      <c r="J59" s="64" t="s">
        <v>105</v>
      </c>
      <c r="K59" s="64"/>
      <c r="L59" s="64"/>
      <c r="M59" s="66"/>
    </row>
    <row r="60" spans="1:14" ht="16.5" thickTop="1" thickBot="1" x14ac:dyDescent="0.3">
      <c r="A60" s="125"/>
      <c r="B60" s="71">
        <v>0.75</v>
      </c>
      <c r="C60" s="72" t="s">
        <v>41</v>
      </c>
      <c r="D60" s="106">
        <v>60</v>
      </c>
      <c r="E60" s="74" t="s">
        <v>6</v>
      </c>
      <c r="F60" s="75" t="s">
        <v>42</v>
      </c>
      <c r="G60" s="121" t="s">
        <v>103</v>
      </c>
      <c r="H60" s="121" t="s">
        <v>102</v>
      </c>
      <c r="I60" s="64" t="s">
        <v>109</v>
      </c>
      <c r="J60" s="64" t="s">
        <v>105</v>
      </c>
      <c r="K60" s="124"/>
      <c r="L60" s="124"/>
      <c r="M60" s="76"/>
    </row>
    <row r="61" spans="1:14" ht="7.5" customHeight="1" thickTop="1" thickBot="1" x14ac:dyDescent="0.3">
      <c r="A61" s="129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1"/>
    </row>
    <row r="62" spans="1:14" ht="16.5" thickTop="1" thickBot="1" x14ac:dyDescent="0.3">
      <c r="A62" s="125" t="s">
        <v>97</v>
      </c>
      <c r="B62" s="45">
        <v>0.375</v>
      </c>
      <c r="C62" s="28" t="s">
        <v>48</v>
      </c>
      <c r="D62" s="39">
        <f>39-17+2</f>
        <v>24</v>
      </c>
      <c r="E62" s="30" t="s">
        <v>5</v>
      </c>
      <c r="F62" s="41" t="s">
        <v>49</v>
      </c>
      <c r="G62" s="53" t="s">
        <v>114</v>
      </c>
      <c r="H62" s="50"/>
      <c r="I62" s="50"/>
      <c r="J62" s="50"/>
      <c r="K62" s="50"/>
      <c r="L62" s="50"/>
      <c r="M62" s="51"/>
    </row>
    <row r="63" spans="1:14" ht="16.5" thickTop="1" thickBot="1" x14ac:dyDescent="0.3">
      <c r="A63" s="125"/>
      <c r="B63" s="27">
        <v>0.375</v>
      </c>
      <c r="C63" s="28" t="s">
        <v>48</v>
      </c>
      <c r="D63" s="39">
        <v>19</v>
      </c>
      <c r="E63" s="30" t="s">
        <v>6</v>
      </c>
      <c r="F63" s="41" t="s">
        <v>49</v>
      </c>
      <c r="G63" s="53" t="s">
        <v>114</v>
      </c>
      <c r="H63" s="53"/>
      <c r="I63" s="53"/>
      <c r="J63" s="53"/>
      <c r="K63" s="53"/>
      <c r="L63" s="53"/>
      <c r="M63" s="54"/>
    </row>
    <row r="64" spans="1:14" ht="16.5" thickTop="1" thickBot="1" x14ac:dyDescent="0.3">
      <c r="A64" s="125"/>
      <c r="B64" s="18">
        <v>0.4375</v>
      </c>
      <c r="C64" s="19" t="s">
        <v>19</v>
      </c>
      <c r="D64" s="25">
        <v>142</v>
      </c>
      <c r="E64" s="21" t="s">
        <v>5</v>
      </c>
      <c r="F64" s="22" t="s">
        <v>37</v>
      </c>
      <c r="G64" s="55" t="s">
        <v>103</v>
      </c>
      <c r="H64" s="25" t="s">
        <v>102</v>
      </c>
      <c r="I64" s="25" t="s">
        <v>109</v>
      </c>
      <c r="J64" s="25" t="s">
        <v>105</v>
      </c>
      <c r="K64" s="25"/>
      <c r="L64" s="25"/>
      <c r="M64" s="26"/>
    </row>
    <row r="65" spans="1:13" ht="19.899999999999999" customHeight="1" thickTop="1" thickBot="1" x14ac:dyDescent="0.3">
      <c r="A65" s="125"/>
      <c r="B65" s="18">
        <v>0.4375</v>
      </c>
      <c r="C65" s="19" t="s">
        <v>19</v>
      </c>
      <c r="D65" s="20"/>
      <c r="E65" s="21" t="s">
        <v>6</v>
      </c>
      <c r="F65" s="22" t="s">
        <v>37</v>
      </c>
      <c r="G65" s="55" t="s">
        <v>103</v>
      </c>
      <c r="H65" s="25" t="s">
        <v>102</v>
      </c>
      <c r="I65" s="25" t="s">
        <v>109</v>
      </c>
      <c r="J65" s="25" t="s">
        <v>105</v>
      </c>
      <c r="K65" s="25"/>
      <c r="L65" s="25"/>
      <c r="M65" s="26"/>
    </row>
    <row r="66" spans="1:13" ht="16.5" thickTop="1" thickBot="1" x14ac:dyDescent="0.3">
      <c r="A66" s="125"/>
      <c r="B66" s="27">
        <v>0.5</v>
      </c>
      <c r="C66" s="28" t="s">
        <v>74</v>
      </c>
      <c r="D66" s="32">
        <v>19</v>
      </c>
      <c r="E66" s="30" t="s">
        <v>5</v>
      </c>
      <c r="F66" s="41" t="s">
        <v>42</v>
      </c>
      <c r="G66" s="68" t="s">
        <v>103</v>
      </c>
      <c r="H66" s="53"/>
      <c r="I66" s="53"/>
      <c r="J66" s="53"/>
      <c r="K66" s="53"/>
      <c r="L66" s="53"/>
      <c r="M66" s="54"/>
    </row>
    <row r="67" spans="1:13" ht="16.5" thickTop="1" thickBot="1" x14ac:dyDescent="0.3">
      <c r="A67" s="125"/>
      <c r="B67" s="27">
        <v>0.5</v>
      </c>
      <c r="C67" s="28" t="s">
        <v>74</v>
      </c>
      <c r="D67" s="39">
        <v>8</v>
      </c>
      <c r="E67" s="30" t="s">
        <v>6</v>
      </c>
      <c r="F67" s="41" t="s">
        <v>44</v>
      </c>
      <c r="G67" s="68" t="s">
        <v>102</v>
      </c>
      <c r="H67" s="53"/>
      <c r="I67" s="53"/>
      <c r="J67" s="53"/>
      <c r="K67" s="53"/>
      <c r="L67" s="53"/>
      <c r="M67" s="54"/>
    </row>
    <row r="68" spans="1:13" ht="16.5" thickTop="1" thickBot="1" x14ac:dyDescent="0.3">
      <c r="A68" s="125"/>
      <c r="B68" s="27">
        <v>0.5</v>
      </c>
      <c r="C68" s="28" t="s">
        <v>74</v>
      </c>
      <c r="D68" s="32">
        <v>13</v>
      </c>
      <c r="E68" s="30" t="s">
        <v>9</v>
      </c>
      <c r="F68" s="41" t="s">
        <v>40</v>
      </c>
      <c r="G68" s="68" t="s">
        <v>109</v>
      </c>
      <c r="H68" s="53"/>
      <c r="I68" s="53"/>
      <c r="J68" s="53"/>
      <c r="K68" s="53"/>
      <c r="L68" s="53"/>
      <c r="M68" s="54"/>
    </row>
    <row r="69" spans="1:13" ht="14.25" customHeight="1" thickTop="1" thickBot="1" x14ac:dyDescent="0.3">
      <c r="A69" s="125"/>
      <c r="B69" s="59">
        <v>0.58333333333333337</v>
      </c>
      <c r="C69" s="60" t="s">
        <v>88</v>
      </c>
      <c r="D69" s="61">
        <v>0</v>
      </c>
      <c r="E69" s="62" t="s">
        <v>5</v>
      </c>
      <c r="F69" s="63" t="s">
        <v>44</v>
      </c>
      <c r="G69" s="64"/>
      <c r="H69" s="65"/>
      <c r="I69" s="65"/>
      <c r="J69" s="65"/>
      <c r="K69" s="65"/>
      <c r="L69" s="65"/>
      <c r="M69" s="66"/>
    </row>
    <row r="70" spans="1:13" ht="14.25" customHeight="1" thickTop="1" thickBot="1" x14ac:dyDescent="0.3">
      <c r="A70" s="125"/>
      <c r="B70" s="59">
        <v>0.58333333333333337</v>
      </c>
      <c r="C70" s="60" t="s">
        <v>76</v>
      </c>
      <c r="D70" s="61">
        <v>6</v>
      </c>
      <c r="E70" s="62" t="s">
        <v>5</v>
      </c>
      <c r="F70" s="63" t="s">
        <v>31</v>
      </c>
      <c r="G70" s="64" t="s">
        <v>108</v>
      </c>
      <c r="H70" s="65"/>
      <c r="I70" s="65"/>
      <c r="J70" s="65"/>
      <c r="K70" s="65"/>
      <c r="L70" s="65"/>
      <c r="M70" s="66"/>
    </row>
    <row r="71" spans="1:13" ht="16.5" thickTop="1" thickBot="1" x14ac:dyDescent="0.3">
      <c r="A71" s="125"/>
      <c r="B71" s="59">
        <v>0.58333333333333337</v>
      </c>
      <c r="C71" s="60" t="s">
        <v>82</v>
      </c>
      <c r="D71" s="77">
        <v>0</v>
      </c>
      <c r="E71" s="62" t="s">
        <v>5</v>
      </c>
      <c r="F71" s="63" t="s">
        <v>46</v>
      </c>
      <c r="G71" s="122"/>
      <c r="H71" s="122"/>
      <c r="I71" s="122"/>
      <c r="J71" s="122"/>
      <c r="K71" s="122"/>
      <c r="L71" s="122"/>
      <c r="M71" s="123"/>
    </row>
    <row r="72" spans="1:13" ht="16.5" thickTop="1" thickBot="1" x14ac:dyDescent="0.3">
      <c r="A72" s="125"/>
      <c r="B72" s="59">
        <v>0.58333333333333337</v>
      </c>
      <c r="C72" s="60" t="s">
        <v>83</v>
      </c>
      <c r="D72" s="77">
        <v>0</v>
      </c>
      <c r="E72" s="62" t="s">
        <v>5</v>
      </c>
      <c r="F72" s="63" t="s">
        <v>100</v>
      </c>
      <c r="G72" s="122"/>
      <c r="H72" s="122"/>
      <c r="I72" s="122"/>
      <c r="J72" s="122"/>
      <c r="K72" s="122"/>
      <c r="L72" s="122"/>
      <c r="M72" s="123"/>
    </row>
    <row r="73" spans="1:13" ht="16.5" thickTop="1" thickBot="1" x14ac:dyDescent="0.3">
      <c r="A73" s="125"/>
      <c r="B73" s="27">
        <v>0.64583333333333337</v>
      </c>
      <c r="C73" s="28" t="s">
        <v>38</v>
      </c>
      <c r="D73" s="33">
        <v>40</v>
      </c>
      <c r="E73" s="30" t="s">
        <v>5</v>
      </c>
      <c r="F73" s="31" t="s">
        <v>39</v>
      </c>
      <c r="G73" s="32" t="s">
        <v>114</v>
      </c>
      <c r="H73" s="32"/>
      <c r="I73" s="42"/>
      <c r="J73" s="42"/>
      <c r="K73" s="42"/>
      <c r="L73" s="42"/>
      <c r="M73" s="34"/>
    </row>
    <row r="74" spans="1:13" ht="16.5" thickTop="1" thickBot="1" x14ac:dyDescent="0.3">
      <c r="A74" s="125"/>
      <c r="B74" s="27">
        <v>0.64583333333333337</v>
      </c>
      <c r="C74" s="28" t="s">
        <v>38</v>
      </c>
      <c r="D74" s="33">
        <v>40</v>
      </c>
      <c r="E74" s="30" t="s">
        <v>6</v>
      </c>
      <c r="F74" s="31" t="s">
        <v>40</v>
      </c>
      <c r="G74" s="32" t="s">
        <v>118</v>
      </c>
      <c r="H74" s="32"/>
      <c r="I74" s="42"/>
      <c r="J74" s="42"/>
      <c r="K74" s="42"/>
      <c r="L74" s="42"/>
      <c r="M74" s="34"/>
    </row>
    <row r="75" spans="1:13" ht="16.5" thickTop="1" thickBot="1" x14ac:dyDescent="0.3">
      <c r="A75" s="125"/>
      <c r="B75" s="27">
        <v>0.64583333333333337</v>
      </c>
      <c r="C75" s="28" t="s">
        <v>38</v>
      </c>
      <c r="D75" s="33">
        <v>40</v>
      </c>
      <c r="E75" s="30" t="s">
        <v>9</v>
      </c>
      <c r="F75" s="31" t="s">
        <v>40</v>
      </c>
      <c r="G75" s="32" t="s">
        <v>119</v>
      </c>
      <c r="H75" s="32"/>
      <c r="I75" s="42"/>
      <c r="J75" s="42"/>
      <c r="K75" s="42"/>
      <c r="L75" s="42"/>
      <c r="M75" s="34"/>
    </row>
    <row r="76" spans="1:13" ht="16.5" thickTop="1" thickBot="1" x14ac:dyDescent="0.3">
      <c r="A76" s="125"/>
      <c r="B76" s="59">
        <v>0.70833333333333337</v>
      </c>
      <c r="C76" s="60" t="s">
        <v>64</v>
      </c>
      <c r="D76" s="77">
        <v>6</v>
      </c>
      <c r="E76" s="78" t="s">
        <v>5</v>
      </c>
      <c r="F76" s="63" t="s">
        <v>65</v>
      </c>
      <c r="G76" s="121" t="s">
        <v>117</v>
      </c>
      <c r="H76" s="121"/>
      <c r="I76" s="64"/>
      <c r="J76" s="64"/>
      <c r="K76" s="64"/>
      <c r="L76" s="64"/>
      <c r="M76" s="66"/>
    </row>
    <row r="77" spans="1:13" ht="16.5" thickTop="1" thickBot="1" x14ac:dyDescent="0.3">
      <c r="A77" s="125"/>
      <c r="B77" s="59">
        <v>0.70833333333333337</v>
      </c>
      <c r="C77" s="60" t="s">
        <v>64</v>
      </c>
      <c r="D77" s="77">
        <f>7-3+2</f>
        <v>6</v>
      </c>
      <c r="E77" s="78" t="s">
        <v>6</v>
      </c>
      <c r="F77" s="63" t="s">
        <v>65</v>
      </c>
      <c r="G77" s="121" t="s">
        <v>117</v>
      </c>
      <c r="H77" s="121"/>
      <c r="I77" s="64"/>
      <c r="J77" s="64"/>
      <c r="K77" s="64"/>
      <c r="L77" s="64"/>
      <c r="M77" s="66"/>
    </row>
    <row r="78" spans="1:13" ht="16.5" thickTop="1" thickBot="1" x14ac:dyDescent="0.3">
      <c r="A78" s="125"/>
      <c r="B78" s="59">
        <v>0.70833333333333337</v>
      </c>
      <c r="C78" s="60" t="s">
        <v>66</v>
      </c>
      <c r="D78" s="77">
        <v>5</v>
      </c>
      <c r="E78" s="78" t="s">
        <v>5</v>
      </c>
      <c r="F78" s="63" t="s">
        <v>70</v>
      </c>
      <c r="G78" s="121" t="s">
        <v>123</v>
      </c>
      <c r="H78" s="121"/>
      <c r="I78" s="64"/>
      <c r="J78" s="64"/>
      <c r="K78" s="64"/>
      <c r="L78" s="64"/>
      <c r="M78" s="66"/>
    </row>
    <row r="79" spans="1:13" ht="16.5" thickTop="1" thickBot="1" x14ac:dyDescent="0.3">
      <c r="A79" s="125"/>
      <c r="B79" s="71">
        <v>0.70833333333333337</v>
      </c>
      <c r="C79" s="72" t="s">
        <v>66</v>
      </c>
      <c r="D79" s="152">
        <f>15-1+6</f>
        <v>20</v>
      </c>
      <c r="E79" s="150" t="s">
        <v>6</v>
      </c>
      <c r="F79" s="75" t="s">
        <v>70</v>
      </c>
      <c r="G79" s="121" t="s">
        <v>123</v>
      </c>
      <c r="H79" s="151"/>
      <c r="I79" s="124"/>
      <c r="J79" s="124"/>
      <c r="K79" s="124"/>
      <c r="L79" s="124"/>
      <c r="M79" s="76"/>
    </row>
    <row r="80" spans="1:13" ht="9" customHeight="1" thickTop="1" thickBot="1" x14ac:dyDescent="0.3">
      <c r="A80" s="129"/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1"/>
    </row>
    <row r="81" spans="1:13" thickTop="1" x14ac:dyDescent="0.25">
      <c r="A81" s="132" t="s">
        <v>98</v>
      </c>
      <c r="B81" s="107">
        <v>0.5625</v>
      </c>
      <c r="C81" s="46" t="s">
        <v>45</v>
      </c>
      <c r="D81" s="67">
        <f>63-4</f>
        <v>59</v>
      </c>
      <c r="E81" s="48" t="s">
        <v>5</v>
      </c>
      <c r="F81" s="111" t="s">
        <v>46</v>
      </c>
      <c r="G81" s="42" t="s">
        <v>118</v>
      </c>
      <c r="H81" s="33" t="s">
        <v>119</v>
      </c>
      <c r="I81" s="33" t="s">
        <v>120</v>
      </c>
      <c r="J81" s="33" t="s">
        <v>106</v>
      </c>
      <c r="K81" s="98"/>
      <c r="L81" s="98"/>
      <c r="M81" s="99"/>
    </row>
    <row r="82" spans="1:13" ht="17.25" customHeight="1" x14ac:dyDescent="0.25">
      <c r="A82" s="133"/>
      <c r="B82" s="108">
        <v>0.5625</v>
      </c>
      <c r="C82" s="28" t="s">
        <v>45</v>
      </c>
      <c r="D82" s="29">
        <f>43+3-8</f>
        <v>38</v>
      </c>
      <c r="E82" s="30" t="s">
        <v>6</v>
      </c>
      <c r="F82" s="112" t="s">
        <v>46</v>
      </c>
      <c r="G82" s="42" t="s">
        <v>118</v>
      </c>
      <c r="H82" s="33" t="s">
        <v>119</v>
      </c>
      <c r="I82" s="33" t="s">
        <v>120</v>
      </c>
      <c r="J82" s="33" t="s">
        <v>106</v>
      </c>
      <c r="K82" s="33"/>
      <c r="L82" s="33"/>
      <c r="M82" s="34"/>
    </row>
    <row r="83" spans="1:13" ht="17.25" customHeight="1" x14ac:dyDescent="0.25">
      <c r="A83" s="133"/>
      <c r="B83" s="108">
        <v>0.5625</v>
      </c>
      <c r="C83" s="28" t="s">
        <v>45</v>
      </c>
      <c r="D83" s="29">
        <v>65</v>
      </c>
      <c r="E83" s="30" t="s">
        <v>9</v>
      </c>
      <c r="F83" s="112" t="s">
        <v>46</v>
      </c>
      <c r="G83" s="42" t="s">
        <v>118</v>
      </c>
      <c r="H83" s="33" t="s">
        <v>119</v>
      </c>
      <c r="I83" s="33" t="s">
        <v>120</v>
      </c>
      <c r="J83" s="33" t="s">
        <v>106</v>
      </c>
      <c r="K83" s="33"/>
      <c r="L83" s="33"/>
      <c r="M83" s="34"/>
    </row>
    <row r="84" spans="1:13" ht="17.25" customHeight="1" x14ac:dyDescent="0.25">
      <c r="A84" s="133"/>
      <c r="B84" s="109">
        <v>0.625</v>
      </c>
      <c r="C84" s="60" t="s">
        <v>81</v>
      </c>
      <c r="D84" s="65">
        <v>19</v>
      </c>
      <c r="E84" s="78" t="s">
        <v>5</v>
      </c>
      <c r="F84" s="113" t="s">
        <v>80</v>
      </c>
      <c r="G84" s="64" t="s">
        <v>108</v>
      </c>
      <c r="H84" s="65"/>
      <c r="I84" s="65"/>
      <c r="J84" s="65"/>
      <c r="K84" s="65"/>
      <c r="L84" s="65"/>
      <c r="M84" s="66"/>
    </row>
    <row r="85" spans="1:13" ht="17.25" customHeight="1" x14ac:dyDescent="0.25">
      <c r="A85" s="133"/>
      <c r="B85" s="110">
        <v>0.625</v>
      </c>
      <c r="C85" s="60" t="s">
        <v>79</v>
      </c>
      <c r="D85" s="65">
        <v>5</v>
      </c>
      <c r="E85" s="62" t="s">
        <v>5</v>
      </c>
      <c r="F85" s="114" t="s">
        <v>80</v>
      </c>
      <c r="G85" s="64" t="s">
        <v>108</v>
      </c>
      <c r="H85" s="65"/>
      <c r="I85" s="65"/>
      <c r="J85" s="65"/>
      <c r="K85" s="65"/>
      <c r="L85" s="65"/>
      <c r="M85" s="66"/>
    </row>
    <row r="86" spans="1:13" ht="17.25" customHeight="1" x14ac:dyDescent="0.25">
      <c r="A86" s="133"/>
      <c r="B86" s="27">
        <v>0.6875</v>
      </c>
      <c r="C86" s="28" t="s">
        <v>61</v>
      </c>
      <c r="D86" s="33">
        <v>40</v>
      </c>
      <c r="E86" s="30" t="s">
        <v>5</v>
      </c>
      <c r="F86" s="31" t="s">
        <v>55</v>
      </c>
      <c r="G86" s="53" t="s">
        <v>114</v>
      </c>
      <c r="H86" s="53"/>
      <c r="I86" s="53"/>
      <c r="J86" s="53"/>
      <c r="K86" s="53"/>
      <c r="L86" s="53"/>
      <c r="M86" s="54"/>
    </row>
    <row r="87" spans="1:13" ht="17.25" customHeight="1" thickBot="1" x14ac:dyDescent="0.3">
      <c r="A87" s="134"/>
      <c r="B87" s="43">
        <v>0.6875</v>
      </c>
      <c r="C87" s="44" t="s">
        <v>61</v>
      </c>
      <c r="D87" s="119">
        <v>77</v>
      </c>
      <c r="E87" s="57" t="s">
        <v>6</v>
      </c>
      <c r="F87" s="58" t="s">
        <v>42</v>
      </c>
      <c r="G87" s="96" t="s">
        <v>103</v>
      </c>
      <c r="H87" s="96" t="s">
        <v>102</v>
      </c>
      <c r="I87" s="96"/>
      <c r="J87" s="96"/>
      <c r="K87" s="96"/>
      <c r="L87" s="96"/>
      <c r="M87" s="97"/>
    </row>
    <row r="88" spans="1:13" ht="12.75" customHeight="1" thickTop="1" thickBot="1" x14ac:dyDescent="0.3">
      <c r="A88" s="126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8"/>
    </row>
    <row r="89" spans="1:13" ht="16.5" thickTop="1" thickBot="1" x14ac:dyDescent="0.3">
      <c r="A89" s="125" t="s">
        <v>99</v>
      </c>
      <c r="B89" s="100">
        <v>0.4375</v>
      </c>
      <c r="C89" s="101" t="s">
        <v>89</v>
      </c>
      <c r="D89" s="120">
        <v>50</v>
      </c>
      <c r="E89" s="102" t="s">
        <v>5</v>
      </c>
      <c r="F89" s="103" t="s">
        <v>23</v>
      </c>
      <c r="G89" s="104" t="s">
        <v>114</v>
      </c>
      <c r="H89" s="104" t="s">
        <v>110</v>
      </c>
      <c r="I89" s="104" t="s">
        <v>104</v>
      </c>
      <c r="J89" s="104"/>
      <c r="K89" s="104"/>
      <c r="L89" s="104"/>
      <c r="M89" s="105"/>
    </row>
    <row r="90" spans="1:13" ht="16.5" thickTop="1" thickBot="1" x14ac:dyDescent="0.3">
      <c r="A90" s="125"/>
      <c r="B90" s="59">
        <v>0.4375</v>
      </c>
      <c r="C90" s="60" t="s">
        <v>89</v>
      </c>
      <c r="D90" s="121">
        <v>55</v>
      </c>
      <c r="E90" s="78" t="s">
        <v>6</v>
      </c>
      <c r="F90" s="63" t="s">
        <v>23</v>
      </c>
      <c r="G90" s="65" t="s">
        <v>114</v>
      </c>
      <c r="H90" s="65" t="s">
        <v>110</v>
      </c>
      <c r="I90" s="65" t="s">
        <v>104</v>
      </c>
      <c r="J90" s="65"/>
      <c r="K90" s="65"/>
      <c r="L90" s="65"/>
      <c r="M90" s="66"/>
    </row>
    <row r="91" spans="1:13" ht="16.5" thickTop="1" thickBot="1" x14ac:dyDescent="0.3">
      <c r="A91" s="125"/>
      <c r="B91" s="59">
        <v>0.4375</v>
      </c>
      <c r="C91" s="60" t="s">
        <v>75</v>
      </c>
      <c r="D91" s="77">
        <v>2</v>
      </c>
      <c r="E91" s="62" t="s">
        <v>5</v>
      </c>
      <c r="F91" s="63" t="s">
        <v>84</v>
      </c>
      <c r="G91" s="65" t="s">
        <v>115</v>
      </c>
      <c r="H91" s="65"/>
      <c r="I91" s="65"/>
      <c r="J91" s="65"/>
      <c r="K91" s="65"/>
      <c r="L91" s="65"/>
      <c r="M91" s="66"/>
    </row>
    <row r="92" spans="1:13" ht="16.5" thickTop="1" thickBot="1" x14ac:dyDescent="0.3">
      <c r="A92" s="125"/>
      <c r="B92" s="27">
        <v>0.5</v>
      </c>
      <c r="C92" s="28" t="s">
        <v>73</v>
      </c>
      <c r="D92" s="29">
        <f>47-9+5</f>
        <v>43</v>
      </c>
      <c r="E92" s="30" t="s">
        <v>5</v>
      </c>
      <c r="F92" s="31" t="s">
        <v>70</v>
      </c>
      <c r="G92" s="53" t="s">
        <v>103</v>
      </c>
      <c r="H92" s="53"/>
      <c r="I92" s="53"/>
      <c r="J92" s="53"/>
      <c r="K92" s="53"/>
      <c r="L92" s="53"/>
      <c r="M92" s="54"/>
    </row>
    <row r="93" spans="1:13" ht="16.5" thickTop="1" thickBot="1" x14ac:dyDescent="0.3">
      <c r="A93" s="125"/>
      <c r="B93" s="59">
        <v>0.5625</v>
      </c>
      <c r="C93" s="60" t="s">
        <v>62</v>
      </c>
      <c r="D93" s="61">
        <v>8</v>
      </c>
      <c r="E93" s="62" t="s">
        <v>5</v>
      </c>
      <c r="F93" s="63" t="s">
        <v>63</v>
      </c>
      <c r="G93" s="65" t="s">
        <v>121</v>
      </c>
      <c r="H93" s="65"/>
      <c r="I93" s="65"/>
      <c r="J93" s="65"/>
      <c r="K93" s="65"/>
      <c r="L93" s="65"/>
      <c r="M93" s="66"/>
    </row>
    <row r="94" spans="1:13" ht="16.5" thickTop="1" thickBot="1" x14ac:dyDescent="0.3">
      <c r="A94" s="125"/>
      <c r="B94" s="71">
        <v>0.5625</v>
      </c>
      <c r="C94" s="72" t="s">
        <v>62</v>
      </c>
      <c r="D94" s="73">
        <v>11</v>
      </c>
      <c r="E94" s="74" t="s">
        <v>6</v>
      </c>
      <c r="F94" s="75" t="s">
        <v>63</v>
      </c>
      <c r="G94" s="106" t="s">
        <v>121</v>
      </c>
      <c r="H94" s="106"/>
      <c r="I94" s="106"/>
      <c r="J94" s="106"/>
      <c r="K94" s="106"/>
      <c r="L94" s="106"/>
      <c r="M94" s="76"/>
    </row>
    <row r="95" spans="1:13" ht="11.25" customHeight="1" thickTop="1" thickBot="1" x14ac:dyDescent="0.3">
      <c r="A95" s="126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8"/>
    </row>
    <row r="96" spans="1:13" ht="16.5" thickTop="1" x14ac:dyDescent="0.25"/>
  </sheetData>
  <mergeCells count="16">
    <mergeCell ref="A95:M95"/>
    <mergeCell ref="A1:M1"/>
    <mergeCell ref="G2:M2"/>
    <mergeCell ref="A61:M61"/>
    <mergeCell ref="A62:A79"/>
    <mergeCell ref="A80:M80"/>
    <mergeCell ref="A18:M18"/>
    <mergeCell ref="A34:M34"/>
    <mergeCell ref="A19:A33"/>
    <mergeCell ref="A3:A17"/>
    <mergeCell ref="A89:A94"/>
    <mergeCell ref="A88:M88"/>
    <mergeCell ref="A35:A46"/>
    <mergeCell ref="A47:M47"/>
    <mergeCell ref="A48:A60"/>
    <mergeCell ref="A81:A87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İNŞAAT</vt:lpstr>
      <vt:lpstr>İNŞAAT!Yazdırma_Alanı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2026-06-16T10:45:59Z</dcterms:modified>
</cp:coreProperties>
</file>